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Development Division\Awards Mgmt\1-SRDP\Implementation Forms\Updated SRDP Imp Forms-Brenda\WEB FORMS SRDP IMPLEMENTATION\"/>
    </mc:Choice>
  </mc:AlternateContent>
  <xr:revisionPtr revIDLastSave="0" documentId="13_ncr:1_{7A71F5F8-9F3E-4275-A1F9-FD6AA284B28B}" xr6:coauthVersionLast="36" xr6:coauthVersionMax="36" xr10:uidLastSave="{00000000-0000-0000-0000-000000000000}"/>
  <bookViews>
    <workbookView xWindow="0" yWindow="0" windowWidth="28800" windowHeight="12372" xr2:uid="{FE6722C3-4AF8-4DC7-8BC5-30F1BC7C6D65}"/>
  </bookViews>
  <sheets>
    <sheet name="Guide" sheetId="7" r:id="rId1"/>
    <sheet name="2020-SRDP-19B" sheetId="6" state="hidden" r:id="rId2"/>
    <sheet name="2021-SRDP-19B" sheetId="5" r:id="rId3"/>
    <sheet name="2022-SRDP-19B" sheetId="4" r:id="rId4"/>
    <sheet name="2023-SRDP-19B" sheetId="3" r:id="rId5"/>
    <sheet name="2024-SRDP-19B" sheetId="1" r:id="rId6"/>
    <sheet name="2025-SRDP-19B" sheetId="2" r:id="rId7"/>
    <sheet name="2026-SRDP-19B" sheetId="8" r:id="rId8"/>
  </sheets>
  <externalReferences>
    <externalReference r:id="rId9"/>
  </externalReferences>
  <definedNames>
    <definedName name="_xlnm.Print_Area" localSheetId="1">'2020-SRDP-19B'!$A$1:$J$67</definedName>
    <definedName name="_xlnm.Print_Area" localSheetId="2">'2021-SRDP-19B'!$A$1:$J$67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" i="8" l="1"/>
  <c r="F63" i="8"/>
  <c r="D63" i="8"/>
  <c r="E58" i="8"/>
  <c r="E47" i="8"/>
  <c r="E41" i="8"/>
  <c r="E26" i="8"/>
  <c r="E18" i="8"/>
  <c r="B15" i="8"/>
  <c r="B16" i="8" s="1"/>
  <c r="B17" i="8" s="1"/>
  <c r="B20" i="8" s="1"/>
  <c r="B21" i="8" s="1"/>
  <c r="B22" i="8" s="1"/>
  <c r="B23" i="8" s="1"/>
  <c r="B24" i="8" s="1"/>
  <c r="B25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B43" i="8" s="1"/>
  <c r="B44" i="8" s="1"/>
  <c r="B45" i="8" s="1"/>
  <c r="B46" i="8" s="1"/>
  <c r="B49" i="8" s="1"/>
  <c r="B50" i="8" s="1"/>
  <c r="B51" i="8" s="1"/>
  <c r="B52" i="8" s="1"/>
  <c r="B53" i="8" s="1"/>
  <c r="B54" i="8" s="1"/>
  <c r="B55" i="8" s="1"/>
  <c r="B56" i="8" s="1"/>
  <c r="B57" i="8" s="1"/>
  <c r="B60" i="8" s="1"/>
  <c r="B61" i="8" s="1"/>
  <c r="B62" i="8" s="1"/>
  <c r="B63" i="8" s="1"/>
  <c r="B64" i="8" s="1"/>
  <c r="B67" i="8" s="1"/>
  <c r="E13" i="8"/>
  <c r="E67" i="8" s="1"/>
  <c r="D9" i="8" s="1"/>
  <c r="F63" i="2" l="1"/>
  <c r="D10" i="5" l="1"/>
  <c r="D63" i="2"/>
  <c r="E65" i="2" l="1"/>
  <c r="E58" i="2"/>
  <c r="E47" i="2"/>
  <c r="E41" i="2"/>
  <c r="E26" i="2"/>
  <c r="E18" i="2"/>
  <c r="B15" i="2"/>
  <c r="B16" i="2" s="1"/>
  <c r="B17" i="2" s="1"/>
  <c r="B20" i="2" s="1"/>
  <c r="B21" i="2" s="1"/>
  <c r="B22" i="2" s="1"/>
  <c r="B23" i="2" s="1"/>
  <c r="B24" i="2" s="1"/>
  <c r="B25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3" i="2" s="1"/>
  <c r="B44" i="2" s="1"/>
  <c r="B45" i="2" s="1"/>
  <c r="B46" i="2" s="1"/>
  <c r="B49" i="2" s="1"/>
  <c r="B50" i="2" s="1"/>
  <c r="B51" i="2" s="1"/>
  <c r="B52" i="2" s="1"/>
  <c r="B53" i="2" s="1"/>
  <c r="B54" i="2" s="1"/>
  <c r="B55" i="2" s="1"/>
  <c r="B56" i="2" s="1"/>
  <c r="B57" i="2" s="1"/>
  <c r="B60" i="2" s="1"/>
  <c r="B61" i="2" s="1"/>
  <c r="B62" i="2" s="1"/>
  <c r="B63" i="2" s="1"/>
  <c r="B64" i="2" s="1"/>
  <c r="B67" i="2" s="1"/>
  <c r="E13" i="2"/>
  <c r="E67" i="2" l="1"/>
  <c r="D9" i="2" s="1"/>
  <c r="E66" i="3" l="1"/>
  <c r="E58" i="3"/>
  <c r="E49" i="3"/>
  <c r="E43" i="3"/>
  <c r="E36" i="3"/>
  <c r="E27" i="3"/>
  <c r="E18" i="3"/>
  <c r="B15" i="3"/>
  <c r="B16" i="3" s="1"/>
  <c r="B17" i="3" s="1"/>
  <c r="B20" i="3" s="1"/>
  <c r="B21" i="3" s="1"/>
  <c r="B22" i="3" s="1"/>
  <c r="B23" i="3" s="1"/>
  <c r="B24" i="3" s="1"/>
  <c r="B25" i="3" s="1"/>
  <c r="B26" i="3" s="1"/>
  <c r="B29" i="3" s="1"/>
  <c r="B30" i="3" s="1"/>
  <c r="B31" i="3" s="1"/>
  <c r="B32" i="3" s="1"/>
  <c r="B33" i="3" s="1"/>
  <c r="B34" i="3" s="1"/>
  <c r="B35" i="3" s="1"/>
  <c r="B38" i="3" s="1"/>
  <c r="B39" i="3" s="1"/>
  <c r="B40" i="3" s="1"/>
  <c r="B41" i="3" s="1"/>
  <c r="B42" i="3" s="1"/>
  <c r="B45" i="3" s="1"/>
  <c r="B46" i="3" s="1"/>
  <c r="B47" i="3" s="1"/>
  <c r="B48" i="3" s="1"/>
  <c r="B51" i="3" s="1"/>
  <c r="B52" i="3" s="1"/>
  <c r="B53" i="3" s="1"/>
  <c r="B54" i="3" s="1"/>
  <c r="B55" i="3" s="1"/>
  <c r="B56" i="3" s="1"/>
  <c r="B57" i="3" s="1"/>
  <c r="B60" i="3" s="1"/>
  <c r="B61" i="3" s="1"/>
  <c r="B62" i="3" s="1"/>
  <c r="B63" i="3" s="1"/>
  <c r="B64" i="3" s="1"/>
  <c r="B65" i="3" s="1"/>
  <c r="B68" i="3" s="1"/>
  <c r="E13" i="3"/>
  <c r="D9" i="3"/>
  <c r="E68" i="3" l="1"/>
  <c r="E64" i="4" l="1"/>
  <c r="E57" i="4"/>
  <c r="E48" i="4"/>
  <c r="E42" i="4"/>
  <c r="E35" i="4"/>
  <c r="E26" i="4"/>
  <c r="E17" i="4"/>
  <c r="B14" i="4"/>
  <c r="B15" i="4" s="1"/>
  <c r="B16" i="4" s="1"/>
  <c r="B19" i="4" s="1"/>
  <c r="B20" i="4" s="1"/>
  <c r="B21" i="4" s="1"/>
  <c r="B22" i="4" s="1"/>
  <c r="B23" i="4" s="1"/>
  <c r="B24" i="4" s="1"/>
  <c r="B25" i="4" s="1"/>
  <c r="B28" i="4" s="1"/>
  <c r="B29" i="4" s="1"/>
  <c r="B30" i="4" s="1"/>
  <c r="B31" i="4" s="1"/>
  <c r="B32" i="4" s="1"/>
  <c r="B33" i="4" s="1"/>
  <c r="B34" i="4" s="1"/>
  <c r="B37" i="4" s="1"/>
  <c r="B38" i="4" s="1"/>
  <c r="B39" i="4" s="1"/>
  <c r="B40" i="4" s="1"/>
  <c r="B41" i="4" s="1"/>
  <c r="B44" i="4" s="1"/>
  <c r="B45" i="4" s="1"/>
  <c r="B46" i="4" s="1"/>
  <c r="B47" i="4" s="1"/>
  <c r="B50" i="4" s="1"/>
  <c r="B51" i="4" s="1"/>
  <c r="B52" i="4" s="1"/>
  <c r="B53" i="4" s="1"/>
  <c r="B54" i="4" s="1"/>
  <c r="B55" i="4" s="1"/>
  <c r="B56" i="4" s="1"/>
  <c r="B59" i="4" s="1"/>
  <c r="B60" i="4" s="1"/>
  <c r="B61" i="4" s="1"/>
  <c r="B62" i="4" s="1"/>
  <c r="B63" i="4" s="1"/>
  <c r="B66" i="4" s="1"/>
  <c r="E12" i="4"/>
  <c r="E66" i="4" l="1"/>
  <c r="D9" i="4" s="1"/>
  <c r="E65" i="5"/>
  <c r="E58" i="5"/>
  <c r="E49" i="5"/>
  <c r="E43" i="5"/>
  <c r="E36" i="5"/>
  <c r="E27" i="5"/>
  <c r="E18" i="5"/>
  <c r="B15" i="5"/>
  <c r="B16" i="5" s="1"/>
  <c r="B17" i="5" s="1"/>
  <c r="B20" i="5" s="1"/>
  <c r="B21" i="5" s="1"/>
  <c r="B22" i="5" s="1"/>
  <c r="B23" i="5" s="1"/>
  <c r="B24" i="5" s="1"/>
  <c r="B25" i="5" s="1"/>
  <c r="B26" i="5" s="1"/>
  <c r="B29" i="5" s="1"/>
  <c r="B30" i="5" s="1"/>
  <c r="B31" i="5" s="1"/>
  <c r="B32" i="5" s="1"/>
  <c r="B33" i="5" s="1"/>
  <c r="B34" i="5" s="1"/>
  <c r="B35" i="5" s="1"/>
  <c r="B38" i="5" s="1"/>
  <c r="B39" i="5" s="1"/>
  <c r="B40" i="5" s="1"/>
  <c r="B41" i="5" s="1"/>
  <c r="B42" i="5" s="1"/>
  <c r="B45" i="5" s="1"/>
  <c r="B46" i="5" s="1"/>
  <c r="B47" i="5" s="1"/>
  <c r="B48" i="5" s="1"/>
  <c r="B51" i="5" s="1"/>
  <c r="B52" i="5" s="1"/>
  <c r="B53" i="5" s="1"/>
  <c r="B54" i="5" s="1"/>
  <c r="B55" i="5" s="1"/>
  <c r="B56" i="5" s="1"/>
  <c r="B57" i="5" s="1"/>
  <c r="B60" i="5" s="1"/>
  <c r="B61" i="5" s="1"/>
  <c r="B62" i="5" s="1"/>
  <c r="B63" i="5" s="1"/>
  <c r="B64" i="5" s="1"/>
  <c r="B67" i="5" s="1"/>
  <c r="E13" i="5"/>
  <c r="E67" i="5" s="1"/>
  <c r="E64" i="6" l="1"/>
  <c r="E57" i="6"/>
  <c r="E48" i="6"/>
  <c r="E42" i="6"/>
  <c r="E35" i="6"/>
  <c r="E26" i="6"/>
  <c r="E17" i="6"/>
  <c r="B14" i="6"/>
  <c r="B15" i="6" s="1"/>
  <c r="B16" i="6" s="1"/>
  <c r="B19" i="6" s="1"/>
  <c r="B20" i="6" s="1"/>
  <c r="B21" i="6" s="1"/>
  <c r="B22" i="6" s="1"/>
  <c r="B23" i="6" s="1"/>
  <c r="B24" i="6" s="1"/>
  <c r="B25" i="6" s="1"/>
  <c r="B28" i="6" s="1"/>
  <c r="B29" i="6" s="1"/>
  <c r="B30" i="6" s="1"/>
  <c r="B31" i="6" s="1"/>
  <c r="B32" i="6" s="1"/>
  <c r="B33" i="6" s="1"/>
  <c r="B34" i="6" s="1"/>
  <c r="B37" i="6" s="1"/>
  <c r="B38" i="6" s="1"/>
  <c r="B39" i="6" s="1"/>
  <c r="B40" i="6" s="1"/>
  <c r="B41" i="6" s="1"/>
  <c r="B44" i="6" s="1"/>
  <c r="B45" i="6" s="1"/>
  <c r="B46" i="6" s="1"/>
  <c r="B47" i="6" s="1"/>
  <c r="B50" i="6" s="1"/>
  <c r="B51" i="6" s="1"/>
  <c r="B52" i="6" s="1"/>
  <c r="B53" i="6" s="1"/>
  <c r="B54" i="6" s="1"/>
  <c r="B55" i="6" s="1"/>
  <c r="B56" i="6" s="1"/>
  <c r="B59" i="6" s="1"/>
  <c r="B60" i="6" s="1"/>
  <c r="B61" i="6" s="1"/>
  <c r="B62" i="6" s="1"/>
  <c r="B63" i="6" s="1"/>
  <c r="B66" i="6" s="1"/>
  <c r="E12" i="6"/>
  <c r="E66" i="6" l="1"/>
  <c r="D9" i="6" s="1"/>
  <c r="D63" i="1"/>
  <c r="F63" i="1" s="1"/>
  <c r="E18" i="1" l="1"/>
  <c r="B15" i="1"/>
  <c r="B16" i="1" s="1"/>
  <c r="B17" i="1" s="1"/>
  <c r="B20" i="1" s="1"/>
  <c r="B21" i="1" s="1"/>
  <c r="B22" i="1" s="1"/>
  <c r="B23" i="1" s="1"/>
  <c r="B24" i="1" s="1"/>
  <c r="B25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3" i="1" s="1"/>
  <c r="B44" i="1" s="1"/>
  <c r="B45" i="1" s="1"/>
  <c r="B46" i="1" s="1"/>
  <c r="B49" i="1" s="1"/>
  <c r="B50" i="1" s="1"/>
  <c r="B51" i="1" s="1"/>
  <c r="B52" i="1" s="1"/>
  <c r="B53" i="1" s="1"/>
  <c r="B54" i="1" s="1"/>
  <c r="B55" i="1" s="1"/>
  <c r="B56" i="1" s="1"/>
  <c r="B57" i="1" s="1"/>
  <c r="B60" i="1" s="1"/>
  <c r="B61" i="1" s="1"/>
  <c r="B62" i="1" s="1"/>
  <c r="B63" i="1" s="1"/>
  <c r="B64" i="1" s="1"/>
  <c r="B67" i="1" s="1"/>
  <c r="E13" i="1"/>
  <c r="E41" i="1" l="1"/>
  <c r="E47" i="1"/>
  <c r="E26" i="1"/>
  <c r="E58" i="1"/>
  <c r="E65" i="1"/>
  <c r="E67" i="1" l="1"/>
  <c r="D9" i="1" s="1"/>
</calcChain>
</file>

<file path=xl/sharedStrings.xml><?xml version="1.0" encoding="utf-8"?>
<sst xmlns="http://schemas.openxmlformats.org/spreadsheetml/2006/main" count="456" uniqueCount="92">
  <si>
    <t>Total Development Costs:</t>
  </si>
  <si>
    <t>Total Units</t>
  </si>
  <si>
    <t>Total Projected Cost</t>
  </si>
  <si>
    <t>Cost per Unit</t>
  </si>
  <si>
    <t>PROPERTY_ACQUISITION</t>
  </si>
  <si>
    <t>Land and Existing Structures</t>
  </si>
  <si>
    <t>Subtotal:</t>
  </si>
  <si>
    <t>SITE_IMPROVEMENTS</t>
  </si>
  <si>
    <t>Site Work &amp; Utilities</t>
  </si>
  <si>
    <t>On-Site Improvements</t>
  </si>
  <si>
    <t>SIOther:</t>
  </si>
  <si>
    <t>HARD CONSTRUCTION</t>
  </si>
  <si>
    <t>New Construction</t>
  </si>
  <si>
    <t>Rehabilitation</t>
  </si>
  <si>
    <t>General Requirements</t>
  </si>
  <si>
    <t>Contractor Profit &amp; Overhead</t>
  </si>
  <si>
    <t>HCOther:</t>
  </si>
  <si>
    <t>SOFT CONSTRUCTION</t>
  </si>
  <si>
    <t>Architect</t>
  </si>
  <si>
    <t>Engineer</t>
  </si>
  <si>
    <t>Surveyor</t>
  </si>
  <si>
    <t>Consultant</t>
  </si>
  <si>
    <t>a. For Developer Experience</t>
  </si>
  <si>
    <t>b.  Accessibility</t>
  </si>
  <si>
    <t>c.  Energy Star Certification</t>
  </si>
  <si>
    <t>d.  Sustainable Buillding</t>
  </si>
  <si>
    <t>e.  Regulatory Oversight</t>
  </si>
  <si>
    <t>f.  GeoTechnical Oversight</t>
  </si>
  <si>
    <t>Construction Loan Interest</t>
  </si>
  <si>
    <t>SCOther1:</t>
  </si>
  <si>
    <t>SCOther2:</t>
  </si>
  <si>
    <t>FINANCING_FEES_AND_EXPENSES</t>
  </si>
  <si>
    <t>Credit Report</t>
  </si>
  <si>
    <t>Loan Origination/Closing</t>
  </si>
  <si>
    <t>Title/Recording/Legal Fees</t>
  </si>
  <si>
    <t>FFOther:</t>
  </si>
  <si>
    <t>PROFESSIONAL FEES</t>
  </si>
  <si>
    <t>Appraisal</t>
  </si>
  <si>
    <t>Market Study</t>
  </si>
  <si>
    <t>Environmental Review</t>
  </si>
  <si>
    <t>Soil Testing</t>
  </si>
  <si>
    <t>Accountant/Cost Certification</t>
  </si>
  <si>
    <t>Attorney</t>
  </si>
  <si>
    <t>Relocation Expenses</t>
  </si>
  <si>
    <t>PFOther1:</t>
  </si>
  <si>
    <t>PFOther2:</t>
  </si>
  <si>
    <t>DEVELOPMENT_RESERVES</t>
  </si>
  <si>
    <t>Rent-up Reserves</t>
  </si>
  <si>
    <t>Operating Reserve</t>
  </si>
  <si>
    <t>Compliance Monitoring Fees</t>
  </si>
  <si>
    <t>DROther:</t>
  </si>
  <si>
    <t>Total Development Cost:</t>
  </si>
  <si>
    <t>PROJECT NAME:</t>
  </si>
  <si>
    <t>Date Submitted:</t>
  </si>
  <si>
    <r>
      <t xml:space="preserve">Developer Fees </t>
    </r>
    <r>
      <rPr>
        <b/>
        <sz val="10"/>
        <rFont val="Calibri"/>
        <family val="2"/>
      </rPr>
      <t>((#Units x $25,000) minus Line 14)</t>
    </r>
  </si>
  <si>
    <t>Title/Recording/Legal Fees (Construction Loan)</t>
  </si>
  <si>
    <t/>
  </si>
  <si>
    <t>Construction Contingency</t>
  </si>
  <si>
    <t>Development Costs:</t>
  </si>
  <si>
    <t>Existing Structures</t>
  </si>
  <si>
    <t>Demolition</t>
  </si>
  <si>
    <t>CONSTRUCTION</t>
  </si>
  <si>
    <t>Tap &amp; Impact Fees</t>
  </si>
  <si>
    <t>COther:</t>
  </si>
  <si>
    <t>PROFESSIONAL_FEES</t>
  </si>
  <si>
    <t>Accountant</t>
  </si>
  <si>
    <t>PFOther:</t>
  </si>
  <si>
    <t>INTERIM_COSTS</t>
  </si>
  <si>
    <t>Hazard/Liability Insurance</t>
  </si>
  <si>
    <t>Interest</t>
  </si>
  <si>
    <t>Payment/Performance Bond</t>
  </si>
  <si>
    <t>ICOther:</t>
  </si>
  <si>
    <t>SOFT_COSTS</t>
  </si>
  <si>
    <t>SCOther:</t>
  </si>
  <si>
    <t>Developer Fees 5% (Acquisition)</t>
  </si>
  <si>
    <t>Developer Fees 15% (New, Rehab)</t>
  </si>
  <si>
    <t>Cost Certification Worksheet for Placed-In-Service</t>
  </si>
  <si>
    <t xml:space="preserve">2020 SRDP-19B  </t>
  </si>
  <si>
    <t xml:space="preserve">2021 SRDP-19B  </t>
  </si>
  <si>
    <t xml:space="preserve">2022 SRDP-19B  </t>
  </si>
  <si>
    <t xml:space="preserve">2023 SRDP-19B  </t>
  </si>
  <si>
    <t xml:space="preserve">2025 SRDP-19B  </t>
  </si>
  <si>
    <r>
      <t xml:space="preserve">                                                      2024 SRDP-19B  -  </t>
    </r>
    <r>
      <rPr>
        <b/>
        <sz val="12"/>
        <rFont val="Calibri"/>
        <family val="2"/>
      </rPr>
      <t>Cost Certification Worksheet for Placed-In-Service</t>
    </r>
  </si>
  <si>
    <t>(Inlcude costs for market rate units, if applicable)</t>
  </si>
  <si>
    <t>Construction Contingecy</t>
  </si>
  <si>
    <r>
      <t>Construction Contingency</t>
    </r>
    <r>
      <rPr>
        <i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 xml:space="preserve">(10 % Hard Construction  Costs from Exhibit 10) </t>
    </r>
  </si>
  <si>
    <r>
      <t>Title/Recording/Legal Fees</t>
    </r>
    <r>
      <rPr>
        <sz val="8"/>
        <rFont val="Calibri"/>
        <family val="2"/>
        <scheme val="minor"/>
      </rPr>
      <t xml:space="preserve"> (Construction Loan)</t>
    </r>
  </si>
  <si>
    <t>This form is to be used by a cost certification analyst at                              Placed-In-Service.                                                                                                                                                                  Be sure to choose the tab for the appropriate application year.</t>
  </si>
  <si>
    <r>
      <t>Developer Fees (</t>
    </r>
    <r>
      <rPr>
        <b/>
        <sz val="10"/>
        <rFont val="Calibri"/>
        <family val="2"/>
        <scheme val="minor"/>
      </rPr>
      <t>(#Units x $30,000) minus Line 14)</t>
    </r>
  </si>
  <si>
    <t xml:space="preserve">2026 SRDP-19B  </t>
  </si>
  <si>
    <t>FFOther1:</t>
  </si>
  <si>
    <t>FFOther2: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</si>
</sst>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35">
    <font>
      <sz val="11"/>
      <color theme="1"/>
      <name val="Calibri"/>
      <family val="2"/>
    </font>
    <font>
      <sz val="11"/>
      <color theme="1"/>
      <name val="Calibri"/>
      <family val="2"/>
    </font>
    <font>
      <sz val="12"/>
      <name val="Arial MT"/>
    </font>
    <font>
      <sz val="9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1"/>
      <name val="Calibri"/>
      <family val="2"/>
    </font>
    <font>
      <b/>
      <sz val="18"/>
      <color theme="1"/>
      <name val="Calibri"/>
      <family val="2"/>
    </font>
    <font>
      <i/>
      <sz val="14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9"/>
      </patternFill>
    </fill>
    <fill>
      <patternFill patternType="solid">
        <fgColor rgb="FFDCE6F1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3" borderId="0"/>
  </cellStyleXfs>
  <cellXfs count="207">
    <xf numFmtId="0" fontId="0" fillId="0" borderId="0" xfId="0"/>
    <xf numFmtId="0" fontId="3" fillId="0" borderId="0" xfId="0" applyFont="1" applyFill="1" applyBorder="1" applyAlignment="1">
      <alignment horizontal="right"/>
    </xf>
    <xf numFmtId="0" fontId="7" fillId="0" borderId="0" xfId="0" applyFont="1" applyFill="1" applyBorder="1" applyProtection="1"/>
    <xf numFmtId="43" fontId="7" fillId="5" borderId="5" xfId="0" applyNumberFormat="1" applyFont="1" applyFill="1" applyBorder="1" applyAlignment="1" applyProtection="1">
      <protection locked="0"/>
    </xf>
    <xf numFmtId="0" fontId="3" fillId="0" borderId="1" xfId="2" applyNumberFormat="1" applyFont="1" applyFill="1" applyBorder="1" applyProtection="1"/>
    <xf numFmtId="43" fontId="7" fillId="5" borderId="4" xfId="0" applyNumberFormat="1" applyFont="1" applyFill="1" applyBorder="1" applyAlignment="1" applyProtection="1">
      <protection locked="0"/>
    </xf>
    <xf numFmtId="43" fontId="7" fillId="5" borderId="9" xfId="0" applyNumberFormat="1" applyFont="1" applyFill="1" applyBorder="1" applyAlignment="1" applyProtection="1">
      <protection locked="0"/>
    </xf>
    <xf numFmtId="4" fontId="7" fillId="0" borderId="0" xfId="0" applyNumberFormat="1" applyFont="1" applyFill="1" applyBorder="1" applyProtection="1"/>
    <xf numFmtId="0" fontId="7" fillId="0" borderId="0" xfId="0" quotePrefix="1" applyFont="1" applyFill="1" applyBorder="1" applyProtection="1"/>
    <xf numFmtId="0" fontId="5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right" vertical="center" wrapText="1"/>
    </xf>
    <xf numFmtId="44" fontId="6" fillId="7" borderId="4" xfId="1" applyFont="1" applyFill="1" applyBorder="1" applyAlignment="1" applyProtection="1">
      <alignment vertical="center"/>
    </xf>
    <xf numFmtId="43" fontId="7" fillId="7" borderId="4" xfId="0" applyNumberFormat="1" applyFont="1" applyFill="1" applyBorder="1" applyAlignment="1" applyProtection="1"/>
    <xf numFmtId="0" fontId="6" fillId="0" borderId="0" xfId="0" applyFont="1" applyFill="1" applyBorder="1" applyAlignment="1" applyProtection="1">
      <alignment horizontal="center" vertical="center" wrapText="1"/>
    </xf>
    <xf numFmtId="164" fontId="6" fillId="6" borderId="4" xfId="2" applyNumberFormat="1" applyFont="1" applyFill="1" applyBorder="1" applyAlignment="1" applyProtection="1">
      <alignment horizontal="center" vertical="center"/>
    </xf>
    <xf numFmtId="0" fontId="7" fillId="0" borderId="7" xfId="2" applyNumberFormat="1" applyFont="1" applyFill="1" applyBorder="1" applyProtection="1"/>
    <xf numFmtId="0" fontId="7" fillId="0" borderId="2" xfId="2" applyNumberFormat="1" applyFont="1" applyFill="1" applyBorder="1" applyProtection="1"/>
    <xf numFmtId="0" fontId="7" fillId="0" borderId="8" xfId="2" applyNumberFormat="1" applyFont="1" applyFill="1" applyBorder="1" applyProtection="1"/>
    <xf numFmtId="0" fontId="7" fillId="0" borderId="7" xfId="2" applyNumberFormat="1" applyFont="1" applyFill="1" applyBorder="1" applyAlignment="1" applyProtection="1">
      <alignment wrapText="1"/>
    </xf>
    <xf numFmtId="0" fontId="7" fillId="0" borderId="7" xfId="2" applyNumberFormat="1" applyFont="1" applyFill="1" applyBorder="1" applyAlignment="1" applyProtection="1">
      <alignment horizontal="left"/>
    </xf>
    <xf numFmtId="0" fontId="7" fillId="0" borderId="5" xfId="2" applyNumberFormat="1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right"/>
    </xf>
    <xf numFmtId="43" fontId="9" fillId="5" borderId="4" xfId="0" applyNumberFormat="1" applyFont="1" applyFill="1" applyBorder="1" applyAlignment="1" applyProtection="1">
      <protection locked="0"/>
    </xf>
    <xf numFmtId="43" fontId="9" fillId="5" borderId="4" xfId="0" applyNumberFormat="1" applyFont="1" applyFill="1" applyBorder="1" applyAlignment="1" applyProtection="1">
      <alignment vertical="center"/>
      <protection locked="0"/>
    </xf>
    <xf numFmtId="43" fontId="9" fillId="7" borderId="4" xfId="0" applyNumberFormat="1" applyFont="1" applyFill="1" applyBorder="1" applyAlignment="1" applyProtection="1"/>
    <xf numFmtId="4" fontId="6" fillId="7" borderId="4" xfId="0" applyNumberFormat="1" applyFont="1" applyFill="1" applyBorder="1" applyProtection="1"/>
    <xf numFmtId="43" fontId="9" fillId="4" borderId="4" xfId="0" applyNumberFormat="1" applyFont="1" applyFill="1" applyBorder="1" applyAlignment="1" applyProtection="1"/>
    <xf numFmtId="43" fontId="6" fillId="0" borderId="3" xfId="0" applyNumberFormat="1" applyFont="1" applyFill="1" applyBorder="1" applyAlignment="1" applyProtection="1">
      <alignment horizontal="right"/>
    </xf>
    <xf numFmtId="0" fontId="7" fillId="0" borderId="1" xfId="2" applyNumberFormat="1" applyFont="1" applyFill="1" applyBorder="1" applyProtection="1"/>
    <xf numFmtId="0" fontId="7" fillId="0" borderId="1" xfId="2" applyNumberFormat="1" applyFont="1" applyFill="1" applyBorder="1" applyAlignment="1" applyProtection="1">
      <alignment horizontal="left"/>
    </xf>
    <xf numFmtId="0" fontId="9" fillId="0" borderId="0" xfId="0" applyFont="1"/>
    <xf numFmtId="0" fontId="4" fillId="0" borderId="0" xfId="0" applyFont="1" applyFill="1" applyBorder="1"/>
    <xf numFmtId="0" fontId="7" fillId="0" borderId="0" xfId="0" applyFont="1" applyFill="1" applyBorder="1"/>
    <xf numFmtId="0" fontId="6" fillId="0" borderId="6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8" fillId="0" borderId="0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 applyFill="1" applyBorder="1" applyAlignment="1">
      <alignment horizontal="right"/>
    </xf>
    <xf numFmtId="0" fontId="15" fillId="0" borderId="0" xfId="0" applyFont="1"/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/>
    <xf numFmtId="0" fontId="17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8" fillId="0" borderId="0" xfId="0" applyFont="1" applyFill="1" applyBorder="1"/>
    <xf numFmtId="0" fontId="19" fillId="0" borderId="0" xfId="0" applyFont="1" applyFill="1" applyBorder="1"/>
    <xf numFmtId="0" fontId="12" fillId="0" borderId="4" xfId="0" applyFont="1" applyFill="1" applyBorder="1" applyAlignment="1" applyProtection="1">
      <alignment horizontal="center" vertical="center"/>
    </xf>
    <xf numFmtId="4" fontId="12" fillId="9" borderId="4" xfId="0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Protection="1"/>
    <xf numFmtId="0" fontId="20" fillId="0" borderId="0" xfId="2" applyNumberFormat="1" applyFont="1" applyFill="1" applyProtection="1"/>
    <xf numFmtId="0" fontId="15" fillId="0" borderId="0" xfId="0" applyFont="1" applyBorder="1" applyProtection="1"/>
    <xf numFmtId="43" fontId="22" fillId="2" borderId="4" xfId="0" applyNumberFormat="1" applyFont="1" applyFill="1" applyBorder="1" applyAlignment="1" applyProtection="1">
      <protection locked="0"/>
    </xf>
    <xf numFmtId="0" fontId="21" fillId="0" borderId="1" xfId="2" applyNumberFormat="1" applyFont="1" applyFill="1" applyBorder="1" applyProtection="1"/>
    <xf numFmtId="43" fontId="17" fillId="0" borderId="3" xfId="0" applyNumberFormat="1" applyFont="1" applyFill="1" applyBorder="1" applyAlignment="1" applyProtection="1">
      <alignment horizontal="right"/>
    </xf>
    <xf numFmtId="0" fontId="20" fillId="0" borderId="6" xfId="2" applyNumberFormat="1" applyFont="1" applyFill="1" applyBorder="1" applyProtection="1"/>
    <xf numFmtId="43" fontId="22" fillId="2" borderId="5" xfId="0" applyNumberFormat="1" applyFont="1" applyFill="1" applyBorder="1" applyAlignment="1" applyProtection="1">
      <protection locked="0"/>
    </xf>
    <xf numFmtId="0" fontId="20" fillId="0" borderId="12" xfId="2" applyNumberFormat="1" applyFont="1" applyFill="1" applyBorder="1" applyAlignment="1" applyProtection="1">
      <alignment horizontal="left"/>
    </xf>
    <xf numFmtId="43" fontId="22" fillId="2" borderId="9" xfId="0" applyNumberFormat="1" applyFont="1" applyFill="1" applyBorder="1" applyAlignment="1" applyProtection="1">
      <protection locked="0"/>
    </xf>
    <xf numFmtId="0" fontId="15" fillId="0" borderId="0" xfId="0" applyFont="1" applyFill="1" applyProtection="1"/>
    <xf numFmtId="4" fontId="15" fillId="0" borderId="0" xfId="0" applyNumberFormat="1" applyFont="1" applyFill="1" applyProtection="1"/>
    <xf numFmtId="0" fontId="25" fillId="0" borderId="0" xfId="2" applyNumberFormat="1" applyFont="1" applyFill="1" applyBorder="1" applyProtection="1"/>
    <xf numFmtId="0" fontId="25" fillId="0" borderId="6" xfId="2" applyNumberFormat="1" applyFont="1" applyFill="1" applyBorder="1" applyProtection="1"/>
    <xf numFmtId="0" fontId="24" fillId="0" borderId="7" xfId="2" applyNumberFormat="1" applyFont="1" applyFill="1" applyBorder="1" applyProtection="1"/>
    <xf numFmtId="0" fontId="24" fillId="0" borderId="1" xfId="2" applyNumberFormat="1" applyFont="1" applyFill="1" applyBorder="1" applyProtection="1"/>
    <xf numFmtId="0" fontId="24" fillId="0" borderId="1" xfId="2" applyNumberFormat="1" applyFont="1" applyFill="1" applyBorder="1" applyAlignment="1" applyProtection="1">
      <alignment horizontal="left"/>
    </xf>
    <xf numFmtId="0" fontId="25" fillId="0" borderId="6" xfId="2" applyNumberFormat="1" applyFont="1" applyFill="1" applyBorder="1" applyAlignment="1" applyProtection="1">
      <alignment horizontal="left"/>
    </xf>
    <xf numFmtId="0" fontId="24" fillId="0" borderId="7" xfId="2" applyNumberFormat="1" applyFont="1" applyFill="1" applyBorder="1" applyAlignment="1" applyProtection="1">
      <alignment horizontal="left"/>
    </xf>
    <xf numFmtId="0" fontId="24" fillId="0" borderId="5" xfId="2" applyNumberFormat="1" applyFont="1" applyFill="1" applyBorder="1" applyAlignment="1" applyProtection="1">
      <alignment horizontal="left"/>
    </xf>
    <xf numFmtId="0" fontId="15" fillId="0" borderId="0" xfId="0" applyFont="1" applyBorder="1"/>
    <xf numFmtId="4" fontId="15" fillId="9" borderId="4" xfId="0" applyNumberFormat="1" applyFont="1" applyFill="1" applyBorder="1" applyProtection="1"/>
    <xf numFmtId="0" fontId="14" fillId="8" borderId="1" xfId="0" quotePrefix="1" applyFont="1" applyFill="1" applyBorder="1" applyProtection="1"/>
    <xf numFmtId="0" fontId="14" fillId="8" borderId="2" xfId="0" applyFont="1" applyFill="1" applyBorder="1" applyAlignment="1" applyProtection="1">
      <alignment horizontal="right"/>
    </xf>
    <xf numFmtId="4" fontId="26" fillId="9" borderId="4" xfId="0" applyNumberFormat="1" applyFont="1" applyFill="1" applyBorder="1" applyProtection="1"/>
    <xf numFmtId="4" fontId="17" fillId="9" borderId="4" xfId="0" applyNumberFormat="1" applyFont="1" applyFill="1" applyBorder="1" applyAlignment="1" applyProtection="1">
      <alignment vertical="center"/>
    </xf>
    <xf numFmtId="43" fontId="27" fillId="9" borderId="4" xfId="0" applyNumberFormat="1" applyFont="1" applyFill="1" applyBorder="1" applyAlignment="1" applyProtection="1"/>
    <xf numFmtId="0" fontId="15" fillId="0" borderId="0" xfId="0" applyFont="1" applyAlignment="1">
      <alignment horizontal="right"/>
    </xf>
    <xf numFmtId="0" fontId="17" fillId="0" borderId="4" xfId="0" applyFont="1" applyFill="1" applyBorder="1" applyAlignment="1" applyProtection="1">
      <alignment vertical="center"/>
    </xf>
    <xf numFmtId="0" fontId="17" fillId="0" borderId="4" xfId="0" applyFont="1" applyFill="1" applyBorder="1" applyAlignment="1" applyProtection="1">
      <alignment horizontal="center" vertical="center" wrapText="1"/>
    </xf>
    <xf numFmtId="0" fontId="28" fillId="0" borderId="6" xfId="2" applyNumberFormat="1" applyFont="1" applyFill="1" applyBorder="1" applyProtection="1"/>
    <xf numFmtId="0" fontId="17" fillId="8" borderId="4" xfId="0" quotePrefix="1" applyFont="1" applyFill="1" applyBorder="1" applyProtection="1"/>
    <xf numFmtId="0" fontId="14" fillId="8" borderId="4" xfId="0" applyFont="1" applyFill="1" applyBorder="1" applyAlignment="1" applyProtection="1">
      <alignment horizontal="right"/>
    </xf>
    <xf numFmtId="43" fontId="22" fillId="9" borderId="4" xfId="0" applyNumberFormat="1" applyFont="1" applyFill="1" applyBorder="1" applyAlignment="1" applyProtection="1"/>
    <xf numFmtId="0" fontId="17" fillId="0" borderId="0" xfId="0" applyFont="1"/>
    <xf numFmtId="0" fontId="12" fillId="0" borderId="4" xfId="0" applyFont="1" applyFill="1" applyBorder="1" applyAlignment="1" applyProtection="1">
      <alignment vertical="center"/>
    </xf>
    <xf numFmtId="0" fontId="12" fillId="0" borderId="4" xfId="0" applyFont="1" applyFill="1" applyBorder="1" applyAlignment="1" applyProtection="1">
      <alignment horizontal="center" vertical="center" wrapText="1"/>
    </xf>
    <xf numFmtId="0" fontId="25" fillId="0" borderId="2" xfId="2" applyNumberFormat="1" applyFont="1" applyFill="1" applyBorder="1" applyAlignment="1" applyProtection="1"/>
    <xf numFmtId="0" fontId="17" fillId="8" borderId="1" xfId="0" quotePrefix="1" applyFont="1" applyFill="1" applyBorder="1" applyProtection="1"/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7" fillId="2" borderId="4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/>
    <xf numFmtId="0" fontId="17" fillId="0" borderId="0" xfId="0" applyFont="1" applyBorder="1" applyProtection="1"/>
    <xf numFmtId="0" fontId="12" fillId="0" borderId="7" xfId="2" applyNumberFormat="1" applyFont="1" applyFill="1" applyBorder="1" applyProtection="1"/>
    <xf numFmtId="43" fontId="17" fillId="2" borderId="5" xfId="0" applyNumberFormat="1" applyFont="1" applyFill="1" applyBorder="1" applyAlignment="1" applyProtection="1">
      <protection locked="0"/>
    </xf>
    <xf numFmtId="0" fontId="12" fillId="0" borderId="1" xfId="2" applyNumberFormat="1" applyFont="1" applyFill="1" applyBorder="1" applyProtection="1"/>
    <xf numFmtId="0" fontId="29" fillId="0" borderId="6" xfId="2" applyNumberFormat="1" applyFont="1" applyFill="1" applyBorder="1" applyProtection="1"/>
    <xf numFmtId="0" fontId="29" fillId="0" borderId="0" xfId="2" applyNumberFormat="1" applyFont="1" applyFill="1" applyProtection="1"/>
    <xf numFmtId="0" fontId="12" fillId="0" borderId="2" xfId="2" applyNumberFormat="1" applyFont="1" applyFill="1" applyBorder="1" applyProtection="1"/>
    <xf numFmtId="0" fontId="12" fillId="0" borderId="1" xfId="2" applyNumberFormat="1" applyFont="1" applyFill="1" applyBorder="1" applyAlignment="1" applyProtection="1">
      <alignment horizontal="left"/>
    </xf>
    <xf numFmtId="0" fontId="29" fillId="0" borderId="6" xfId="2" applyNumberFormat="1" applyFont="1" applyFill="1" applyBorder="1" applyAlignment="1" applyProtection="1">
      <alignment horizontal="left"/>
    </xf>
    <xf numFmtId="0" fontId="29" fillId="0" borderId="12" xfId="2" applyNumberFormat="1" applyFont="1" applyFill="1" applyBorder="1" applyAlignment="1" applyProtection="1">
      <alignment horizontal="left"/>
    </xf>
    <xf numFmtId="43" fontId="17" fillId="2" borderId="4" xfId="0" applyNumberFormat="1" applyFont="1" applyFill="1" applyBorder="1" applyAlignment="1" applyProtection="1">
      <protection locked="0"/>
    </xf>
    <xf numFmtId="0" fontId="12" fillId="0" borderId="7" xfId="2" applyNumberFormat="1" applyFont="1" applyFill="1" applyBorder="1" applyAlignment="1" applyProtection="1">
      <alignment horizontal="left"/>
    </xf>
    <xf numFmtId="0" fontId="12" fillId="0" borderId="5" xfId="2" applyNumberFormat="1" applyFont="1" applyFill="1" applyBorder="1" applyAlignment="1" applyProtection="1">
      <alignment horizontal="left"/>
    </xf>
    <xf numFmtId="43" fontId="17" fillId="2" borderId="9" xfId="0" applyNumberFormat="1" applyFont="1" applyFill="1" applyBorder="1" applyAlignment="1" applyProtection="1">
      <protection locked="0"/>
    </xf>
    <xf numFmtId="0" fontId="17" fillId="0" borderId="0" xfId="0" applyFont="1" applyFill="1" applyProtection="1"/>
    <xf numFmtId="4" fontId="17" fillId="0" borderId="0" xfId="0" applyNumberFormat="1" applyFont="1" applyFill="1" applyProtection="1"/>
    <xf numFmtId="44" fontId="11" fillId="9" borderId="4" xfId="1" applyFont="1" applyFill="1" applyBorder="1" applyAlignment="1" applyProtection="1">
      <alignment vertical="center"/>
    </xf>
    <xf numFmtId="43" fontId="17" fillId="9" borderId="4" xfId="0" applyNumberFormat="1" applyFont="1" applyFill="1" applyBorder="1" applyAlignment="1" applyProtection="1"/>
    <xf numFmtId="4" fontId="11" fillId="9" borderId="4" xfId="0" applyNumberFormat="1" applyFont="1" applyFill="1" applyBorder="1" applyProtection="1"/>
    <xf numFmtId="0" fontId="17" fillId="0" borderId="1" xfId="2" applyNumberFormat="1" applyFont="1" applyFill="1" applyBorder="1" applyAlignment="1" applyProtection="1">
      <alignment horizontal="left"/>
    </xf>
    <xf numFmtId="0" fontId="17" fillId="0" borderId="7" xfId="2" applyNumberFormat="1" applyFont="1" applyFill="1" applyBorder="1" applyAlignment="1" applyProtection="1">
      <alignment horizontal="left"/>
    </xf>
    <xf numFmtId="0" fontId="17" fillId="0" borderId="7" xfId="2" applyNumberFormat="1" applyFont="1" applyFill="1" applyBorder="1" applyProtection="1"/>
    <xf numFmtId="0" fontId="28" fillId="0" borderId="0" xfId="2" applyNumberFormat="1" applyFont="1" applyFill="1" applyBorder="1" applyProtection="1"/>
    <xf numFmtId="0" fontId="23" fillId="0" borderId="6" xfId="2" applyNumberFormat="1" applyFont="1" applyFill="1" applyBorder="1" applyProtection="1"/>
    <xf numFmtId="0" fontId="23" fillId="0" borderId="6" xfId="2" applyNumberFormat="1" applyFont="1" applyFill="1" applyBorder="1" applyAlignment="1" applyProtection="1">
      <alignment horizontal="left"/>
    </xf>
    <xf numFmtId="0" fontId="16" fillId="0" borderId="0" xfId="0" applyFont="1" applyFill="1" applyBorder="1" applyAlignment="1">
      <alignment horizontal="right"/>
    </xf>
    <xf numFmtId="0" fontId="23" fillId="0" borderId="0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horizontal="center" vertical="center" wrapText="1"/>
    </xf>
    <xf numFmtId="44" fontId="16" fillId="0" borderId="0" xfId="1" applyFont="1" applyFill="1" applyBorder="1" applyAlignment="1" applyProtection="1">
      <alignment vertical="center"/>
    </xf>
    <xf numFmtId="43" fontId="23" fillId="0" borderId="3" xfId="0" applyNumberFormat="1" applyFont="1" applyFill="1" applyBorder="1" applyAlignment="1" applyProtection="1">
      <alignment horizontal="right"/>
    </xf>
    <xf numFmtId="0" fontId="12" fillId="0" borderId="8" xfId="2" applyNumberFormat="1" applyFont="1" applyFill="1" applyBorder="1" applyProtection="1"/>
    <xf numFmtId="0" fontId="12" fillId="0" borderId="7" xfId="2" applyNumberFormat="1" applyFont="1" applyFill="1" applyBorder="1" applyAlignment="1" applyProtection="1">
      <alignment wrapText="1"/>
    </xf>
    <xf numFmtId="0" fontId="17" fillId="0" borderId="0" xfId="0" quotePrefix="1" applyFont="1" applyFill="1" applyBorder="1" applyProtection="1"/>
    <xf numFmtId="0" fontId="23" fillId="0" borderId="0" xfId="0" applyFont="1" applyFill="1" applyBorder="1" applyAlignment="1" applyProtection="1">
      <alignment horizontal="right"/>
    </xf>
    <xf numFmtId="4" fontId="17" fillId="0" borderId="0" xfId="0" applyNumberFormat="1" applyFont="1" applyFill="1" applyBorder="1" applyProtection="1"/>
    <xf numFmtId="0" fontId="23" fillId="2" borderId="4" xfId="0" applyFont="1" applyFill="1" applyBorder="1" applyAlignment="1" applyProtection="1">
      <alignment horizontal="center" vertical="center"/>
      <protection locked="0"/>
    </xf>
    <xf numFmtId="44" fontId="16" fillId="9" borderId="4" xfId="1" applyFont="1" applyFill="1" applyBorder="1" applyAlignment="1" applyProtection="1">
      <alignment vertical="center"/>
    </xf>
    <xf numFmtId="4" fontId="17" fillId="9" borderId="3" xfId="0" applyNumberFormat="1" applyFont="1" applyFill="1" applyBorder="1" applyProtection="1"/>
    <xf numFmtId="0" fontId="14" fillId="8" borderId="0" xfId="0" applyFont="1" applyFill="1" applyBorder="1" applyAlignment="1" applyProtection="1">
      <alignment horizontal="right"/>
    </xf>
    <xf numFmtId="164" fontId="23" fillId="8" borderId="4" xfId="2" applyNumberFormat="1" applyFont="1" applyFill="1" applyBorder="1" applyAlignment="1" applyProtection="1">
      <alignment horizontal="center" vertical="center"/>
    </xf>
    <xf numFmtId="43" fontId="17" fillId="2" borderId="4" xfId="0" applyNumberFormat="1" applyFont="1" applyFill="1" applyBorder="1" applyAlignment="1" applyProtection="1">
      <alignment vertical="center"/>
      <protection locked="0"/>
    </xf>
    <xf numFmtId="0" fontId="17" fillId="0" borderId="1" xfId="2" applyNumberFormat="1" applyFont="1" applyFill="1" applyBorder="1" applyAlignment="1" applyProtection="1">
      <alignment horizontal="left" wrapText="1"/>
    </xf>
    <xf numFmtId="0" fontId="29" fillId="0" borderId="2" xfId="2" applyNumberFormat="1" applyFont="1" applyFill="1" applyBorder="1" applyAlignment="1" applyProtection="1">
      <alignment horizontal="left"/>
    </xf>
    <xf numFmtId="0" fontId="7" fillId="0" borderId="1" xfId="2" applyNumberFormat="1" applyFont="1" applyFill="1" applyBorder="1" applyAlignment="1" applyProtection="1">
      <alignment vertical="center" wrapText="1"/>
    </xf>
    <xf numFmtId="0" fontId="12" fillId="0" borderId="1" xfId="2" applyNumberFormat="1" applyFont="1" applyFill="1" applyBorder="1" applyProtection="1"/>
    <xf numFmtId="0" fontId="12" fillId="0" borderId="1" xfId="2" applyNumberFormat="1" applyFont="1" applyFill="1" applyBorder="1" applyAlignment="1" applyProtection="1">
      <alignment horizontal="left"/>
    </xf>
    <xf numFmtId="0" fontId="21" fillId="0" borderId="1" xfId="2" applyNumberFormat="1" applyFont="1" applyFill="1" applyBorder="1" applyProtection="1"/>
    <xf numFmtId="0" fontId="32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horizontal="center" vertical="center" wrapText="1"/>
    </xf>
    <xf numFmtId="0" fontId="0" fillId="10" borderId="0" xfId="0" applyFill="1" applyAlignment="1">
      <alignment horizontal="center"/>
    </xf>
    <xf numFmtId="0" fontId="24" fillId="0" borderId="1" xfId="2" applyNumberFormat="1" applyFont="1" applyFill="1" applyBorder="1" applyAlignment="1" applyProtection="1">
      <alignment horizontal="left"/>
    </xf>
    <xf numFmtId="0" fontId="24" fillId="0" borderId="3" xfId="2" applyNumberFormat="1" applyFont="1" applyFill="1" applyBorder="1" applyAlignment="1" applyProtection="1">
      <alignment horizontal="left"/>
    </xf>
    <xf numFmtId="0" fontId="24" fillId="0" borderId="1" xfId="2" quotePrefix="1" applyNumberFormat="1" applyFont="1" applyFill="1" applyBorder="1" applyAlignment="1" applyProtection="1">
      <alignment horizontal="left"/>
    </xf>
    <xf numFmtId="0" fontId="24" fillId="0" borderId="3" xfId="2" quotePrefix="1" applyNumberFormat="1" applyFont="1" applyFill="1" applyBorder="1" applyAlignment="1" applyProtection="1">
      <alignment horizontal="left"/>
    </xf>
    <xf numFmtId="0" fontId="24" fillId="0" borderId="1" xfId="2" applyNumberFormat="1" applyFont="1" applyFill="1" applyBorder="1" applyProtection="1"/>
    <xf numFmtId="0" fontId="24" fillId="0" borderId="3" xfId="2" applyNumberFormat="1" applyFont="1" applyFill="1" applyBorder="1" applyProtection="1"/>
    <xf numFmtId="0" fontId="16" fillId="8" borderId="5" xfId="0" applyFont="1" applyFill="1" applyBorder="1" applyAlignment="1" applyProtection="1">
      <alignment horizontal="center" vertical="center" wrapText="1"/>
    </xf>
    <xf numFmtId="0" fontId="16" fillId="8" borderId="11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0" fontId="14" fillId="2" borderId="4" xfId="0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right"/>
    </xf>
    <xf numFmtId="14" fontId="11" fillId="2" borderId="4" xfId="0" applyNumberFormat="1" applyFont="1" applyFill="1" applyBorder="1" applyAlignment="1" applyProtection="1">
      <alignment horizontal="center"/>
      <protection locked="0"/>
    </xf>
    <xf numFmtId="0" fontId="14" fillId="8" borderId="0" xfId="0" applyFont="1" applyFill="1" applyBorder="1"/>
    <xf numFmtId="0" fontId="14" fillId="0" borderId="0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0" fontId="23" fillId="8" borderId="5" xfId="0" applyFont="1" applyFill="1" applyBorder="1" applyAlignment="1" applyProtection="1">
      <alignment horizontal="center" vertical="center" wrapText="1"/>
    </xf>
    <xf numFmtId="0" fontId="23" fillId="8" borderId="11" xfId="0" applyFont="1" applyFill="1" applyBorder="1" applyAlignment="1" applyProtection="1">
      <alignment horizontal="center" vertical="center" wrapText="1"/>
    </xf>
    <xf numFmtId="0" fontId="14" fillId="8" borderId="4" xfId="0" applyFont="1" applyFill="1" applyBorder="1"/>
    <xf numFmtId="0" fontId="14" fillId="2" borderId="4" xfId="0" applyFont="1" applyFill="1" applyBorder="1" applyAlignment="1" applyProtection="1">
      <alignment horizontal="center" vertical="center"/>
      <protection locked="0"/>
    </xf>
    <xf numFmtId="0" fontId="25" fillId="0" borderId="2" xfId="2" applyNumberFormat="1" applyFont="1" applyFill="1" applyBorder="1" applyAlignment="1" applyProtection="1">
      <alignment horizontal="left"/>
    </xf>
    <xf numFmtId="0" fontId="25" fillId="0" borderId="2" xfId="2" applyNumberFormat="1" applyFont="1" applyFill="1" applyBorder="1" applyProtection="1"/>
    <xf numFmtId="0" fontId="14" fillId="0" borderId="0" xfId="0" applyFont="1" applyFill="1" applyBorder="1" applyAlignment="1">
      <alignment horizontal="center" vertical="top"/>
    </xf>
    <xf numFmtId="0" fontId="17" fillId="0" borderId="1" xfId="2" applyNumberFormat="1" applyFont="1" applyFill="1" applyBorder="1" applyProtection="1"/>
    <xf numFmtId="0" fontId="17" fillId="0" borderId="3" xfId="2" applyNumberFormat="1" applyFont="1" applyFill="1" applyBorder="1" applyProtection="1"/>
    <xf numFmtId="0" fontId="17" fillId="0" borderId="1" xfId="2" applyNumberFormat="1" applyFont="1" applyFill="1" applyBorder="1" applyAlignment="1" applyProtection="1">
      <alignment horizontal="left"/>
    </xf>
    <xf numFmtId="0" fontId="17" fillId="0" borderId="3" xfId="2" applyNumberFormat="1" applyFont="1" applyFill="1" applyBorder="1" applyAlignment="1" applyProtection="1">
      <alignment horizontal="left"/>
    </xf>
    <xf numFmtId="0" fontId="17" fillId="0" borderId="1" xfId="2" quotePrefix="1" applyNumberFormat="1" applyFont="1" applyFill="1" applyBorder="1" applyAlignment="1" applyProtection="1">
      <alignment horizontal="left"/>
    </xf>
    <xf numFmtId="0" fontId="17" fillId="0" borderId="3" xfId="2" quotePrefix="1" applyNumberFormat="1" applyFont="1" applyFill="1" applyBorder="1" applyAlignment="1" applyProtection="1">
      <alignment horizontal="left"/>
    </xf>
    <xf numFmtId="0" fontId="8" fillId="0" borderId="0" xfId="0" applyFont="1" applyBorder="1" applyAlignment="1">
      <alignment horizontal="center" vertical="center" wrapText="1"/>
    </xf>
    <xf numFmtId="0" fontId="6" fillId="0" borderId="4" xfId="2" applyNumberFormat="1" applyFont="1" applyFill="1" applyBorder="1" applyProtection="1"/>
    <xf numFmtId="0" fontId="6" fillId="0" borderId="4" xfId="2" applyNumberFormat="1" applyFont="1" applyFill="1" applyBorder="1" applyAlignment="1" applyProtection="1">
      <alignment horizontal="left"/>
    </xf>
    <xf numFmtId="0" fontId="7" fillId="0" borderId="1" xfId="2" applyNumberFormat="1" applyFont="1" applyFill="1" applyBorder="1" applyProtection="1"/>
    <xf numFmtId="0" fontId="7" fillId="0" borderId="3" xfId="2" applyNumberFormat="1" applyFont="1" applyFill="1" applyBorder="1" applyProtection="1"/>
    <xf numFmtId="0" fontId="7" fillId="0" borderId="1" xfId="2" quotePrefix="1" applyNumberFormat="1" applyFont="1" applyFill="1" applyBorder="1" applyAlignment="1" applyProtection="1">
      <alignment horizontal="left"/>
    </xf>
    <xf numFmtId="0" fontId="7" fillId="0" borderId="3" xfId="2" quotePrefix="1" applyNumberFormat="1" applyFont="1" applyFill="1" applyBorder="1" applyAlignment="1" applyProtection="1">
      <alignment horizontal="left"/>
    </xf>
    <xf numFmtId="0" fontId="7" fillId="0" borderId="1" xfId="2" applyNumberFormat="1" applyFont="1" applyFill="1" applyBorder="1" applyAlignment="1" applyProtection="1">
      <alignment wrapText="1"/>
    </xf>
    <xf numFmtId="0" fontId="7" fillId="0" borderId="3" xfId="2" applyNumberFormat="1" applyFont="1" applyFill="1" applyBorder="1" applyAlignment="1" applyProtection="1">
      <alignment wrapText="1"/>
    </xf>
    <xf numFmtId="0" fontId="6" fillId="0" borderId="0" xfId="0" quotePrefix="1" applyFont="1" applyFill="1" applyBorder="1" applyAlignment="1" applyProtection="1">
      <alignment horizontal="center" vertical="center" wrapText="1"/>
    </xf>
    <xf numFmtId="0" fontId="7" fillId="0" borderId="1" xfId="2" applyNumberFormat="1" applyFont="1" applyFill="1" applyBorder="1" applyAlignment="1" applyProtection="1">
      <alignment horizontal="left"/>
    </xf>
    <xf numFmtId="0" fontId="7" fillId="0" borderId="3" xfId="2" applyNumberFormat="1" applyFont="1" applyFill="1" applyBorder="1" applyAlignment="1" applyProtection="1">
      <alignment horizontal="left"/>
    </xf>
    <xf numFmtId="0" fontId="8" fillId="0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8" borderId="4" xfId="0" applyFont="1" applyFill="1" applyBorder="1" applyAlignment="1">
      <alignment vertical="center"/>
    </xf>
    <xf numFmtId="0" fontId="5" fillId="6" borderId="4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4" fontId="9" fillId="2" borderId="4" xfId="0" applyNumberFormat="1" applyFont="1" applyFill="1" applyBorder="1" applyAlignment="1" applyProtection="1">
      <alignment horizontal="center"/>
      <protection locked="0"/>
    </xf>
    <xf numFmtId="0" fontId="12" fillId="0" borderId="1" xfId="2" applyNumberFormat="1" applyFont="1" applyFill="1" applyBorder="1" applyProtection="1"/>
    <xf numFmtId="0" fontId="12" fillId="0" borderId="3" xfId="2" applyNumberFormat="1" applyFont="1" applyFill="1" applyBorder="1" applyProtection="1"/>
    <xf numFmtId="0" fontId="34" fillId="0" borderId="1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12" fillId="0" borderId="1" xfId="2" applyNumberFormat="1" applyFont="1" applyFill="1" applyBorder="1" applyAlignment="1" applyProtection="1">
      <alignment horizontal="left"/>
    </xf>
    <xf numFmtId="0" fontId="12" fillId="0" borderId="3" xfId="2" applyNumberFormat="1" applyFont="1" applyFill="1" applyBorder="1" applyAlignment="1" applyProtection="1">
      <alignment horizontal="left"/>
    </xf>
    <xf numFmtId="0" fontId="12" fillId="0" borderId="1" xfId="2" quotePrefix="1" applyNumberFormat="1" applyFont="1" applyFill="1" applyBorder="1" applyAlignment="1" applyProtection="1">
      <alignment horizontal="left"/>
    </xf>
    <xf numFmtId="0" fontId="12" fillId="0" borderId="3" xfId="2" quotePrefix="1" applyNumberFormat="1" applyFont="1" applyFill="1" applyBorder="1" applyAlignment="1" applyProtection="1">
      <alignment horizontal="left"/>
    </xf>
    <xf numFmtId="0" fontId="21" fillId="0" borderId="1" xfId="2" applyNumberFormat="1" applyFont="1" applyFill="1" applyBorder="1" applyProtection="1"/>
    <xf numFmtId="0" fontId="21" fillId="0" borderId="3" xfId="2" applyNumberFormat="1" applyFont="1" applyFill="1" applyBorder="1" applyProtection="1"/>
    <xf numFmtId="0" fontId="12" fillId="0" borderId="1" xfId="2" applyNumberFormat="1" applyFont="1" applyFill="1" applyBorder="1" applyAlignment="1" applyProtection="1">
      <alignment wrapText="1"/>
    </xf>
    <xf numFmtId="0" fontId="12" fillId="0" borderId="3" xfId="2" applyNumberFormat="1" applyFont="1" applyFill="1" applyBorder="1" applyAlignment="1" applyProtection="1">
      <alignment wrapText="1"/>
    </xf>
    <xf numFmtId="0" fontId="14" fillId="8" borderId="1" xfId="0" applyFont="1" applyFill="1" applyBorder="1"/>
    <xf numFmtId="0" fontId="14" fillId="8" borderId="2" xfId="0" applyFont="1" applyFill="1" applyBorder="1"/>
    <xf numFmtId="0" fontId="14" fillId="8" borderId="3" xfId="0" applyFont="1" applyFill="1" applyBorder="1"/>
    <xf numFmtId="0" fontId="13" fillId="0" borderId="0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Sheet1" xfId="2" xr:uid="{C51B7C22-2E63-4248-A81C-37BCE8619134}"/>
  </cellStyles>
  <dxfs count="12">
    <dxf>
      <font>
        <b/>
        <i val="0"/>
        <color theme="0"/>
      </font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66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color auto="1"/>
      </font>
      <fill>
        <patternFill>
          <bgColor rgb="FF66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66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66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color auto="1"/>
      </font>
      <fill>
        <patternFill>
          <bgColor rgb="FF66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66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color auto="1"/>
      </font>
      <fill>
        <patternFill>
          <bgColor rgb="FF66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66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rgb="FF66FFFF"/>
        </patternFill>
      </fill>
    </dxf>
  </dxfs>
  <tableStyles count="0" defaultTableStyle="TableStyleMedium2" defaultPivotStyle="PivotStyleLight16"/>
  <colors>
    <mruColors>
      <color rgb="FF66FF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19050</xdr:rowOff>
    </xdr:from>
    <xdr:to>
      <xdr:col>3</xdr:col>
      <xdr:colOff>751609</xdr:colOff>
      <xdr:row>1</xdr:row>
      <xdr:rowOff>19743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47CB2A-2CE7-4C49-A9C3-CB1A4DC24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19050"/>
          <a:ext cx="1704109" cy="419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76200</xdr:rowOff>
    </xdr:from>
    <xdr:to>
      <xdr:col>3</xdr:col>
      <xdr:colOff>808759</xdr:colOff>
      <xdr:row>1</xdr:row>
      <xdr:rowOff>10218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C8C4486-3EE1-474A-AACB-24FEFA87E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76200"/>
          <a:ext cx="1704109" cy="4197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85726</xdr:colOff>
      <xdr:row>0</xdr:row>
      <xdr:rowOff>19051</xdr:rowOff>
    </xdr:from>
    <xdr:to>
      <xdr:col>3</xdr:col>
      <xdr:colOff>600075</xdr:colOff>
      <xdr:row>1</xdr:row>
      <xdr:rowOff>44087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930E4F-55F6-48A4-B62A-90F856BAB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6" y="19051"/>
          <a:ext cx="1152524" cy="3869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38100</xdr:rowOff>
    </xdr:from>
    <xdr:to>
      <xdr:col>3</xdr:col>
      <xdr:colOff>438126</xdr:colOff>
      <xdr:row>1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7CD80B-5FED-4165-918B-144D29CDB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38100"/>
          <a:ext cx="1304901" cy="438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19050</xdr:rowOff>
    </xdr:from>
    <xdr:to>
      <xdr:col>3</xdr:col>
      <xdr:colOff>103909</xdr:colOff>
      <xdr:row>1</xdr:row>
      <xdr:rowOff>29268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DE628D-EB09-4632-9CCF-40360B24A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19050"/>
          <a:ext cx="1704109" cy="4197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57151</xdr:colOff>
      <xdr:row>0</xdr:row>
      <xdr:rowOff>47626</xdr:rowOff>
    </xdr:from>
    <xdr:to>
      <xdr:col>2</xdr:col>
      <xdr:colOff>1320166</xdr:colOff>
      <xdr:row>1</xdr:row>
      <xdr:rowOff>34771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52A5EBA-A30D-4384-9642-B4CDE2862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1" y="47626"/>
          <a:ext cx="1238250" cy="4157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57151</xdr:colOff>
      <xdr:row>0</xdr:row>
      <xdr:rowOff>47626</xdr:rowOff>
    </xdr:from>
    <xdr:to>
      <xdr:col>2</xdr:col>
      <xdr:colOff>1320166</xdr:colOff>
      <xdr:row>1</xdr:row>
      <xdr:rowOff>34771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AC4717-3658-4BA7-9B5A-1BA60AAD6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6" y="47626"/>
          <a:ext cx="1263015" cy="4157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CRB\Downloads\2025-SRDP-Full-App-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"/>
      <sheetName val="1"/>
      <sheetName val="2"/>
      <sheetName val="Old Pg 3"/>
      <sheetName val="3"/>
      <sheetName val="4"/>
      <sheetName val="5"/>
      <sheetName val="6"/>
      <sheetName val="7"/>
      <sheetName val=" 8"/>
      <sheetName val="9"/>
      <sheetName val="10-12"/>
      <sheetName val="Tables-hidden"/>
    </sheetNames>
    <sheetDataSet>
      <sheetData sheetId="0"/>
      <sheetData sheetId="1">
        <row r="8">
          <cell r="K8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A242C-8038-41EB-A6F9-6C975B856BE9}">
  <sheetPr>
    <pageSetUpPr fitToPage="1"/>
  </sheetPr>
  <dimension ref="A1:Q22"/>
  <sheetViews>
    <sheetView tabSelected="1" workbookViewId="0">
      <selection sqref="A1:A21"/>
    </sheetView>
  </sheetViews>
  <sheetFormatPr defaultColWidth="0" defaultRowHeight="14.25" customHeight="1" zeroHeight="1"/>
  <cols>
    <col min="1" max="16" width="9.109375" customWidth="1"/>
    <col min="17" max="17" width="1.109375" customWidth="1"/>
    <col min="18" max="16384" width="8.6640625" hidden="1"/>
  </cols>
  <sheetData>
    <row r="1" spans="1:16" ht="14.4">
      <c r="A1" s="143"/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</row>
    <row r="2" spans="1:16" ht="14.4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3" spans="1:16" ht="14.4">
      <c r="A3" s="143"/>
      <c r="B3" s="141" t="s">
        <v>87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3"/>
    </row>
    <row r="4" spans="1:16" ht="14.4">
      <c r="A4" s="143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3"/>
    </row>
    <row r="5" spans="1:16" ht="14.4">
      <c r="A5" s="143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3"/>
    </row>
    <row r="6" spans="1:16" ht="14.4">
      <c r="A6" s="143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3"/>
    </row>
    <row r="7" spans="1:16" ht="14.4">
      <c r="A7" s="143"/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3"/>
    </row>
    <row r="8" spans="1:16" ht="14.4">
      <c r="A8" s="143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3"/>
    </row>
    <row r="9" spans="1:16" ht="14.4">
      <c r="A9" s="143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3"/>
    </row>
    <row r="10" spans="1:16" ht="14.4">
      <c r="A10" s="143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3"/>
    </row>
    <row r="11" spans="1:16" ht="14.4">
      <c r="A11" s="143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3"/>
    </row>
    <row r="12" spans="1:16" ht="14.4">
      <c r="A12" s="143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3"/>
    </row>
    <row r="13" spans="1:16" ht="14.4">
      <c r="A13" s="143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3"/>
    </row>
    <row r="14" spans="1:16" ht="14.4">
      <c r="A14" s="143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3"/>
    </row>
    <row r="15" spans="1:16" ht="14.4">
      <c r="A15" s="143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3"/>
    </row>
    <row r="16" spans="1:16" ht="14.4">
      <c r="A16" s="143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3"/>
    </row>
    <row r="17" spans="1:16" ht="14.4">
      <c r="A17" s="143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3"/>
    </row>
    <row r="18" spans="1:16" ht="14.4">
      <c r="A18" s="143"/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3"/>
    </row>
    <row r="19" spans="1:16" ht="14.4">
      <c r="A19" s="143"/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3"/>
    </row>
    <row r="20" spans="1:16" ht="14.4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</row>
    <row r="21" spans="1:16" ht="14.4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</row>
    <row r="22" spans="1:16" ht="3.75" customHeight="1"/>
  </sheetData>
  <sheetProtection algorithmName="SHA-512" hashValue="ISABaS8QnEXtSPuZwtBGZvB4Uj2HbBqTvCG82HBxGVhOi3dM+f6g0nzx3ltkgAAVxbMJUlLQmWmuuY2NI8Ll4g==" saltValue="+XjNWIj+b8ldLnWko6asHQ==" spinCount="100000" sheet="1" objects="1" scenarios="1"/>
  <mergeCells count="5">
    <mergeCell ref="B3:O19"/>
    <mergeCell ref="A1:A21"/>
    <mergeCell ref="B1:P2"/>
    <mergeCell ref="P3:P21"/>
    <mergeCell ref="B20:O21"/>
  </mergeCells>
  <pageMargins left="0.7" right="0.7" top="0.75" bottom="0.75" header="0.3" footer="0.3"/>
  <pageSetup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317C-132A-4D88-922A-68EF6731B7E7}">
  <sheetPr>
    <pageSetUpPr fitToPage="1"/>
  </sheetPr>
  <dimension ref="A1:K67"/>
  <sheetViews>
    <sheetView showGridLines="0" zoomScaleNormal="100" workbookViewId="0"/>
  </sheetViews>
  <sheetFormatPr defaultColWidth="0" defaultRowHeight="14.4" customHeight="1" zeroHeight="1"/>
  <cols>
    <col min="1" max="1" width="9.109375" customWidth="1"/>
    <col min="2" max="2" width="3.6640625" customWidth="1"/>
    <col min="3" max="3" width="15.5546875" customWidth="1"/>
    <col min="4" max="4" width="23.109375" customWidth="1"/>
    <col min="5" max="5" width="15.5546875" customWidth="1"/>
    <col min="6" max="6" width="5.88671875" customWidth="1"/>
    <col min="7" max="10" width="9.109375" customWidth="1"/>
    <col min="11" max="11" width="3" customWidth="1"/>
    <col min="12" max="16384" width="8.6640625" hidden="1"/>
  </cols>
  <sheetData>
    <row r="1" spans="1:11" ht="37.5" customHeight="1">
      <c r="A1" s="40"/>
      <c r="B1" s="41"/>
      <c r="C1" s="152" t="s">
        <v>77</v>
      </c>
      <c r="D1" s="152"/>
      <c r="E1" s="152"/>
      <c r="F1" s="152"/>
      <c r="G1" s="152"/>
      <c r="H1" s="152"/>
      <c r="I1" s="152"/>
      <c r="J1" s="152"/>
      <c r="K1" s="42"/>
    </row>
    <row r="2" spans="1:11" ht="17.25" customHeight="1">
      <c r="A2" s="40"/>
      <c r="B2" s="41"/>
      <c r="C2" s="157" t="s">
        <v>76</v>
      </c>
      <c r="D2" s="157"/>
      <c r="E2" s="157"/>
      <c r="F2" s="157"/>
      <c r="G2" s="157"/>
      <c r="H2" s="157"/>
      <c r="I2" s="157"/>
      <c r="J2" s="157"/>
      <c r="K2" s="42"/>
    </row>
    <row r="3" spans="1:11" ht="9.75" customHeight="1">
      <c r="A3" s="40"/>
      <c r="B3" s="41"/>
      <c r="C3" s="43"/>
      <c r="D3" s="43"/>
      <c r="E3" s="43"/>
      <c r="F3" s="40"/>
      <c r="G3" s="40"/>
      <c r="H3" s="40"/>
      <c r="I3" s="40"/>
      <c r="J3" s="40"/>
      <c r="K3" s="42"/>
    </row>
    <row r="4" spans="1:11" ht="15.6">
      <c r="A4" s="40"/>
      <c r="B4" s="41"/>
      <c r="C4" s="44" t="s">
        <v>52</v>
      </c>
      <c r="D4" s="153"/>
      <c r="E4" s="153"/>
      <c r="F4" s="40"/>
      <c r="G4" s="154" t="s">
        <v>53</v>
      </c>
      <c r="H4" s="154"/>
      <c r="I4" s="155"/>
      <c r="J4" s="155"/>
      <c r="K4" s="42"/>
    </row>
    <row r="5" spans="1:11">
      <c r="A5" s="40"/>
      <c r="B5" s="41"/>
      <c r="C5" s="158" t="s">
        <v>83</v>
      </c>
      <c r="D5" s="158"/>
      <c r="E5" s="158"/>
      <c r="F5" s="40"/>
      <c r="G5" s="40"/>
      <c r="H5" s="40"/>
      <c r="I5" s="40"/>
      <c r="J5" s="40"/>
      <c r="K5" s="42"/>
    </row>
    <row r="6" spans="1:11" ht="15.6">
      <c r="A6" s="42"/>
      <c r="B6" s="47"/>
      <c r="C6" s="156" t="s">
        <v>58</v>
      </c>
      <c r="D6" s="156"/>
      <c r="E6" s="156"/>
      <c r="F6" s="42"/>
      <c r="G6" s="42"/>
      <c r="H6" s="42"/>
      <c r="I6" s="42"/>
      <c r="J6" s="42"/>
      <c r="K6" s="42"/>
    </row>
    <row r="7" spans="1:11" ht="15.6">
      <c r="A7" s="42"/>
      <c r="B7" s="47"/>
      <c r="C7" s="48"/>
      <c r="D7" s="49"/>
      <c r="E7" s="49"/>
      <c r="F7" s="42"/>
      <c r="G7" s="42"/>
      <c r="H7" s="42"/>
      <c r="I7" s="42"/>
      <c r="J7" s="42"/>
      <c r="K7" s="42"/>
    </row>
    <row r="8" spans="1:11">
      <c r="A8" s="42"/>
      <c r="B8" s="47"/>
      <c r="C8" s="50" t="s">
        <v>1</v>
      </c>
      <c r="D8" s="92"/>
      <c r="E8" s="150" t="s">
        <v>2</v>
      </c>
      <c r="F8" s="42"/>
      <c r="G8" s="42"/>
      <c r="H8" s="42"/>
      <c r="I8" s="42"/>
      <c r="J8" s="42"/>
      <c r="K8" s="42"/>
    </row>
    <row r="9" spans="1:11">
      <c r="A9" s="42"/>
      <c r="B9" s="47"/>
      <c r="C9" s="88" t="s">
        <v>3</v>
      </c>
      <c r="D9" s="77" t="str">
        <f>IF(OR(D8=0,E66=0),"",E66/D8)</f>
        <v/>
      </c>
      <c r="E9" s="151"/>
      <c r="F9" s="42"/>
      <c r="G9" s="42"/>
      <c r="H9" s="42"/>
      <c r="I9" s="42"/>
      <c r="J9" s="42"/>
      <c r="K9" s="42"/>
    </row>
    <row r="10" spans="1:11">
      <c r="A10" s="42"/>
      <c r="B10" s="47"/>
      <c r="C10" s="64" t="s">
        <v>4</v>
      </c>
      <c r="D10" s="53"/>
      <c r="E10" s="54"/>
      <c r="F10" s="42"/>
      <c r="G10" s="42"/>
      <c r="H10" s="42"/>
      <c r="I10" s="42"/>
      <c r="J10" s="42"/>
      <c r="K10" s="42"/>
    </row>
    <row r="11" spans="1:11">
      <c r="A11" s="42"/>
      <c r="B11" s="47">
        <v>1</v>
      </c>
      <c r="C11" s="148" t="s">
        <v>59</v>
      </c>
      <c r="D11" s="149"/>
      <c r="E11" s="55"/>
      <c r="F11" s="42"/>
      <c r="G11" s="42"/>
      <c r="H11" s="42"/>
      <c r="I11" s="42"/>
      <c r="J11" s="42"/>
      <c r="K11" s="42"/>
    </row>
    <row r="12" spans="1:11">
      <c r="A12" s="42"/>
      <c r="B12" s="47"/>
      <c r="C12" s="56"/>
      <c r="D12" s="57" t="s">
        <v>6</v>
      </c>
      <c r="E12" s="78">
        <f>SUBTOTAL(9,E11:E11)</f>
        <v>0</v>
      </c>
      <c r="F12" s="42"/>
      <c r="G12" s="42"/>
      <c r="H12" s="42"/>
      <c r="I12" s="42"/>
      <c r="J12" s="42"/>
      <c r="K12" s="42"/>
    </row>
    <row r="13" spans="1:11">
      <c r="A13" s="42"/>
      <c r="B13" s="47"/>
      <c r="C13" s="65" t="s">
        <v>7</v>
      </c>
      <c r="D13" s="53"/>
      <c r="E13" s="54"/>
      <c r="F13" s="42"/>
      <c r="G13" s="42"/>
      <c r="H13" s="42"/>
      <c r="I13" s="42"/>
      <c r="J13" s="42"/>
      <c r="K13" s="42"/>
    </row>
    <row r="14" spans="1:11">
      <c r="A14" s="42"/>
      <c r="B14" s="47">
        <f>B11+1</f>
        <v>2</v>
      </c>
      <c r="C14" s="148" t="s">
        <v>60</v>
      </c>
      <c r="D14" s="149"/>
      <c r="E14" s="55"/>
      <c r="F14" s="42"/>
      <c r="G14" s="42"/>
      <c r="H14" s="42"/>
      <c r="I14" s="42"/>
      <c r="J14" s="42"/>
      <c r="K14" s="42"/>
    </row>
    <row r="15" spans="1:11">
      <c r="A15" s="42"/>
      <c r="B15" s="47">
        <f>B14+1</f>
        <v>3</v>
      </c>
      <c r="C15" s="148" t="s">
        <v>9</v>
      </c>
      <c r="D15" s="149"/>
      <c r="E15" s="55"/>
      <c r="F15" s="42"/>
      <c r="G15" s="42"/>
      <c r="H15" s="42"/>
      <c r="I15" s="42"/>
      <c r="J15" s="42"/>
      <c r="K15" s="42"/>
    </row>
    <row r="16" spans="1:11">
      <c r="A16" s="42"/>
      <c r="B16" s="47">
        <f>B15+1</f>
        <v>4</v>
      </c>
      <c r="C16" s="66" t="s">
        <v>10</v>
      </c>
      <c r="D16" s="59"/>
      <c r="E16" s="59"/>
      <c r="F16" s="42"/>
      <c r="G16" s="42"/>
      <c r="H16" s="42"/>
      <c r="I16" s="42"/>
      <c r="J16" s="42"/>
      <c r="K16" s="42"/>
    </row>
    <row r="17" spans="1:11">
      <c r="A17" s="42"/>
      <c r="B17" s="47"/>
      <c r="C17" s="56"/>
      <c r="D17" s="57" t="s">
        <v>6</v>
      </c>
      <c r="E17" s="78">
        <f>SUBTOTAL(9,E14:E16)</f>
        <v>0</v>
      </c>
      <c r="F17" s="42"/>
      <c r="G17" s="42"/>
      <c r="H17" s="42"/>
      <c r="I17" s="42"/>
      <c r="J17" s="42"/>
      <c r="K17" s="42"/>
    </row>
    <row r="18" spans="1:11">
      <c r="A18" s="42"/>
      <c r="B18" s="47"/>
      <c r="C18" s="65" t="s">
        <v>61</v>
      </c>
      <c r="D18" s="53"/>
      <c r="E18" s="54"/>
      <c r="F18" s="42"/>
      <c r="G18" s="42"/>
      <c r="H18" s="42"/>
      <c r="I18" s="42"/>
      <c r="J18" s="42"/>
      <c r="K18" s="42"/>
    </row>
    <row r="19" spans="1:11">
      <c r="A19" s="42"/>
      <c r="B19" s="47">
        <f>B16+1</f>
        <v>5</v>
      </c>
      <c r="C19" s="148" t="s">
        <v>12</v>
      </c>
      <c r="D19" s="149"/>
      <c r="E19" s="55"/>
      <c r="F19" s="42"/>
      <c r="G19" s="42"/>
      <c r="H19" s="42"/>
      <c r="I19" s="42"/>
      <c r="J19" s="42"/>
      <c r="K19" s="42"/>
    </row>
    <row r="20" spans="1:11">
      <c r="A20" s="42"/>
      <c r="B20" s="47">
        <f t="shared" ref="B20:B25" si="0">B19+1</f>
        <v>6</v>
      </c>
      <c r="C20" s="148" t="s">
        <v>13</v>
      </c>
      <c r="D20" s="149"/>
      <c r="E20" s="55"/>
      <c r="F20" s="42"/>
      <c r="G20" s="42"/>
      <c r="H20" s="42"/>
      <c r="I20" s="42"/>
      <c r="J20" s="42"/>
      <c r="K20" s="42"/>
    </row>
    <row r="21" spans="1:11">
      <c r="A21" s="42"/>
      <c r="B21" s="47">
        <f t="shared" si="0"/>
        <v>7</v>
      </c>
      <c r="C21" s="148" t="s">
        <v>14</v>
      </c>
      <c r="D21" s="149"/>
      <c r="E21" s="55"/>
      <c r="F21" s="42"/>
      <c r="G21" s="42"/>
      <c r="H21" s="42"/>
      <c r="I21" s="42"/>
      <c r="J21" s="42"/>
      <c r="K21" s="42"/>
    </row>
    <row r="22" spans="1:11">
      <c r="A22" s="42"/>
      <c r="B22" s="47">
        <f t="shared" si="0"/>
        <v>8</v>
      </c>
      <c r="C22" s="148" t="s">
        <v>15</v>
      </c>
      <c r="D22" s="149"/>
      <c r="E22" s="55"/>
      <c r="F22" s="42"/>
      <c r="G22" s="42"/>
      <c r="H22" s="42"/>
      <c r="I22" s="42"/>
      <c r="J22" s="42"/>
      <c r="K22" s="42"/>
    </row>
    <row r="23" spans="1:11">
      <c r="A23" s="42"/>
      <c r="B23" s="47">
        <f t="shared" si="0"/>
        <v>9</v>
      </c>
      <c r="C23" s="148" t="s">
        <v>62</v>
      </c>
      <c r="D23" s="149"/>
      <c r="E23" s="55"/>
      <c r="F23" s="42"/>
      <c r="G23" s="42"/>
      <c r="H23" s="42"/>
      <c r="I23" s="42"/>
      <c r="J23" s="42"/>
      <c r="K23" s="42"/>
    </row>
    <row r="24" spans="1:11">
      <c r="A24" s="42"/>
      <c r="B24" s="47">
        <f t="shared" si="0"/>
        <v>10</v>
      </c>
      <c r="C24" s="67" t="s">
        <v>63</v>
      </c>
      <c r="D24" s="55"/>
      <c r="E24" s="55"/>
      <c r="F24" s="42"/>
      <c r="G24" s="42"/>
      <c r="H24" s="42"/>
      <c r="I24" s="42"/>
      <c r="J24" s="42"/>
      <c r="K24" s="42"/>
    </row>
    <row r="25" spans="1:11">
      <c r="A25" s="42"/>
      <c r="B25" s="47">
        <f t="shared" si="0"/>
        <v>11</v>
      </c>
      <c r="C25" s="66" t="s">
        <v>63</v>
      </c>
      <c r="D25" s="59"/>
      <c r="E25" s="59"/>
      <c r="F25" s="42"/>
      <c r="G25" s="42"/>
      <c r="H25" s="42"/>
      <c r="I25" s="42"/>
      <c r="J25" s="42"/>
      <c r="K25" s="42"/>
    </row>
    <row r="26" spans="1:11">
      <c r="A26" s="42"/>
      <c r="B26" s="47"/>
      <c r="C26" s="56"/>
      <c r="D26" s="57" t="s">
        <v>6</v>
      </c>
      <c r="E26" s="78">
        <f>SUBTOTAL(9,E19:E25)</f>
        <v>0</v>
      </c>
      <c r="F26" s="42"/>
      <c r="G26" s="42"/>
      <c r="H26" s="42"/>
      <c r="I26" s="42"/>
      <c r="J26" s="42"/>
      <c r="K26" s="42"/>
    </row>
    <row r="27" spans="1:11">
      <c r="A27" s="42"/>
      <c r="B27" s="47"/>
      <c r="C27" s="65" t="s">
        <v>64</v>
      </c>
      <c r="D27" s="53"/>
      <c r="E27" s="54"/>
      <c r="F27" s="42"/>
      <c r="G27" s="42"/>
      <c r="H27" s="42"/>
      <c r="I27" s="42"/>
      <c r="J27" s="42"/>
      <c r="K27" s="42"/>
    </row>
    <row r="28" spans="1:11">
      <c r="A28" s="42"/>
      <c r="B28" s="47">
        <f>B25+1</f>
        <v>12</v>
      </c>
      <c r="C28" s="148" t="s">
        <v>65</v>
      </c>
      <c r="D28" s="149"/>
      <c r="E28" s="55"/>
      <c r="F28" s="42"/>
      <c r="G28" s="42"/>
      <c r="H28" s="42"/>
      <c r="I28" s="42"/>
      <c r="J28" s="42"/>
      <c r="K28" s="42"/>
    </row>
    <row r="29" spans="1:11">
      <c r="A29" s="42"/>
      <c r="B29" s="47">
        <f t="shared" ref="B29:B34" si="1">B28+1</f>
        <v>13</v>
      </c>
      <c r="C29" s="148" t="s">
        <v>18</v>
      </c>
      <c r="D29" s="149"/>
      <c r="E29" s="55"/>
      <c r="F29" s="42"/>
      <c r="G29" s="42"/>
      <c r="H29" s="42"/>
      <c r="I29" s="42"/>
      <c r="J29" s="42"/>
      <c r="K29" s="42"/>
    </row>
    <row r="30" spans="1:11">
      <c r="A30" s="42"/>
      <c r="B30" s="47">
        <f t="shared" si="1"/>
        <v>14</v>
      </c>
      <c r="C30" s="148" t="s">
        <v>19</v>
      </c>
      <c r="D30" s="149"/>
      <c r="E30" s="55"/>
      <c r="F30" s="42"/>
      <c r="G30" s="42"/>
      <c r="H30" s="42"/>
      <c r="I30" s="42"/>
      <c r="J30" s="42"/>
      <c r="K30" s="42"/>
    </row>
    <row r="31" spans="1:11">
      <c r="A31" s="42"/>
      <c r="B31" s="47">
        <f t="shared" si="1"/>
        <v>15</v>
      </c>
      <c r="C31" s="148" t="s">
        <v>20</v>
      </c>
      <c r="D31" s="149"/>
      <c r="E31" s="55"/>
      <c r="F31" s="42"/>
      <c r="G31" s="42"/>
      <c r="H31" s="42"/>
      <c r="I31" s="42"/>
      <c r="J31" s="42"/>
      <c r="K31" s="42"/>
    </row>
    <row r="32" spans="1:11">
      <c r="A32" s="42"/>
      <c r="B32" s="47">
        <f t="shared" si="1"/>
        <v>16</v>
      </c>
      <c r="C32" s="144" t="s">
        <v>42</v>
      </c>
      <c r="D32" s="145"/>
      <c r="E32" s="55"/>
      <c r="F32" s="42"/>
      <c r="G32" s="42"/>
      <c r="H32" s="42"/>
      <c r="I32" s="42"/>
      <c r="J32" s="42"/>
      <c r="K32" s="42"/>
    </row>
    <row r="33" spans="1:11">
      <c r="A33" s="42"/>
      <c r="B33" s="47">
        <f t="shared" si="1"/>
        <v>17</v>
      </c>
      <c r="C33" s="148" t="s">
        <v>21</v>
      </c>
      <c r="D33" s="149"/>
      <c r="E33" s="55"/>
      <c r="F33" s="42"/>
      <c r="G33" s="42"/>
      <c r="H33" s="42"/>
      <c r="I33" s="42"/>
      <c r="J33" s="42"/>
      <c r="K33" s="42"/>
    </row>
    <row r="34" spans="1:11">
      <c r="A34" s="42"/>
      <c r="B34" s="47">
        <f t="shared" si="1"/>
        <v>18</v>
      </c>
      <c r="C34" s="66" t="s">
        <v>66</v>
      </c>
      <c r="D34" s="59"/>
      <c r="E34" s="55"/>
      <c r="F34" s="42"/>
      <c r="G34" s="42"/>
      <c r="H34" s="42"/>
      <c r="I34" s="42"/>
      <c r="J34" s="42"/>
      <c r="K34" s="42"/>
    </row>
    <row r="35" spans="1:11">
      <c r="A35" s="42"/>
      <c r="B35" s="47"/>
      <c r="C35" s="56"/>
      <c r="D35" s="57" t="s">
        <v>6</v>
      </c>
      <c r="E35" s="78">
        <f>SUBTOTAL(9,E28:E34)</f>
        <v>0</v>
      </c>
      <c r="F35" s="42"/>
      <c r="G35" s="42"/>
      <c r="H35" s="42"/>
      <c r="I35" s="42"/>
      <c r="J35" s="42"/>
      <c r="K35" s="42"/>
    </row>
    <row r="36" spans="1:11">
      <c r="A36" s="42"/>
      <c r="B36" s="47"/>
      <c r="C36" s="65" t="s">
        <v>67</v>
      </c>
      <c r="D36" s="53"/>
      <c r="E36" s="54"/>
      <c r="F36" s="42"/>
      <c r="G36" s="42"/>
      <c r="H36" s="42"/>
      <c r="I36" s="42"/>
      <c r="J36" s="42"/>
      <c r="K36" s="42"/>
    </row>
    <row r="37" spans="1:11">
      <c r="A37" s="42"/>
      <c r="B37" s="47">
        <f>B34+1</f>
        <v>19</v>
      </c>
      <c r="C37" s="148" t="s">
        <v>68</v>
      </c>
      <c r="D37" s="149"/>
      <c r="E37" s="55"/>
      <c r="F37" s="42"/>
      <c r="G37" s="42"/>
      <c r="H37" s="42"/>
      <c r="I37" s="42"/>
      <c r="J37" s="42"/>
      <c r="K37" s="42"/>
    </row>
    <row r="38" spans="1:11">
      <c r="A38" s="42"/>
      <c r="B38" s="47">
        <f t="shared" ref="B38:B41" si="2">B37+1</f>
        <v>20</v>
      </c>
      <c r="C38" s="148" t="s">
        <v>69</v>
      </c>
      <c r="D38" s="149"/>
      <c r="E38" s="55"/>
      <c r="F38" s="42"/>
      <c r="G38" s="42"/>
      <c r="H38" s="42"/>
      <c r="I38" s="42"/>
      <c r="J38" s="42"/>
      <c r="K38" s="42"/>
    </row>
    <row r="39" spans="1:11">
      <c r="A39" s="42"/>
      <c r="B39" s="47">
        <f t="shared" si="2"/>
        <v>21</v>
      </c>
      <c r="C39" s="148" t="s">
        <v>70</v>
      </c>
      <c r="D39" s="149"/>
      <c r="E39" s="55"/>
      <c r="F39" s="42"/>
      <c r="G39" s="42"/>
      <c r="H39" s="42"/>
      <c r="I39" s="42"/>
      <c r="J39" s="42"/>
      <c r="K39" s="42"/>
    </row>
    <row r="40" spans="1:11">
      <c r="A40" s="42"/>
      <c r="B40" s="47">
        <f t="shared" si="2"/>
        <v>22</v>
      </c>
      <c r="C40" s="148" t="s">
        <v>34</v>
      </c>
      <c r="D40" s="149"/>
      <c r="E40" s="55"/>
      <c r="F40" s="42"/>
      <c r="G40" s="42"/>
      <c r="H40" s="42"/>
      <c r="I40" s="42"/>
      <c r="J40" s="42"/>
      <c r="K40" s="42"/>
    </row>
    <row r="41" spans="1:11">
      <c r="A41" s="42"/>
      <c r="B41" s="47">
        <f t="shared" si="2"/>
        <v>23</v>
      </c>
      <c r="C41" s="66" t="s">
        <v>71</v>
      </c>
      <c r="D41" s="59"/>
      <c r="E41" s="55"/>
      <c r="F41" s="42"/>
      <c r="G41" s="42"/>
      <c r="H41" s="42"/>
      <c r="I41" s="42"/>
      <c r="J41" s="42"/>
      <c r="K41" s="42"/>
    </row>
    <row r="42" spans="1:11">
      <c r="A42" s="42"/>
      <c r="B42" s="47"/>
      <c r="C42" s="56"/>
      <c r="D42" s="57" t="s">
        <v>6</v>
      </c>
      <c r="E42" s="78">
        <f>SUBTOTAL(9,E37:E41)</f>
        <v>0</v>
      </c>
      <c r="F42" s="42"/>
      <c r="G42" s="42"/>
      <c r="H42" s="42"/>
      <c r="I42" s="42"/>
      <c r="J42" s="42"/>
      <c r="K42" s="42"/>
    </row>
    <row r="43" spans="1:11">
      <c r="A43" s="42"/>
      <c r="B43" s="47"/>
      <c r="C43" s="65" t="s">
        <v>31</v>
      </c>
      <c r="D43" s="53"/>
      <c r="E43" s="54"/>
      <c r="F43" s="42"/>
      <c r="G43" s="42"/>
      <c r="H43" s="42"/>
      <c r="I43" s="42"/>
      <c r="J43" s="42"/>
      <c r="K43" s="42"/>
    </row>
    <row r="44" spans="1:11">
      <c r="A44" s="42"/>
      <c r="B44" s="47">
        <f>B41+1</f>
        <v>24</v>
      </c>
      <c r="C44" s="146" t="s">
        <v>32</v>
      </c>
      <c r="D44" s="147"/>
      <c r="E44" s="55"/>
      <c r="F44" s="42"/>
      <c r="G44" s="42"/>
      <c r="H44" s="42"/>
      <c r="I44" s="42"/>
      <c r="J44" s="42"/>
      <c r="K44" s="42"/>
    </row>
    <row r="45" spans="1:11">
      <c r="A45" s="42"/>
      <c r="B45" s="47">
        <f t="shared" ref="B45:B47" si="3">B44+1</f>
        <v>25</v>
      </c>
      <c r="C45" s="146" t="s">
        <v>33</v>
      </c>
      <c r="D45" s="147"/>
      <c r="E45" s="55"/>
      <c r="F45" s="42"/>
      <c r="G45" s="42"/>
      <c r="H45" s="42"/>
      <c r="I45" s="42"/>
      <c r="J45" s="42"/>
      <c r="K45" s="42"/>
    </row>
    <row r="46" spans="1:11">
      <c r="A46" s="42"/>
      <c r="B46" s="47">
        <f t="shared" si="3"/>
        <v>26</v>
      </c>
      <c r="C46" s="146" t="s">
        <v>34</v>
      </c>
      <c r="D46" s="147"/>
      <c r="E46" s="55"/>
      <c r="F46" s="42"/>
      <c r="G46" s="42"/>
      <c r="H46" s="42"/>
      <c r="I46" s="42"/>
      <c r="J46" s="42"/>
      <c r="K46" s="42"/>
    </row>
    <row r="47" spans="1:11">
      <c r="A47" s="42"/>
      <c r="B47" s="47">
        <f t="shared" si="3"/>
        <v>27</v>
      </c>
      <c r="C47" s="66" t="s">
        <v>35</v>
      </c>
      <c r="D47" s="59"/>
      <c r="E47" s="55"/>
      <c r="F47" s="42"/>
      <c r="G47" s="42"/>
      <c r="H47" s="42"/>
      <c r="I47" s="42"/>
      <c r="J47" s="42"/>
      <c r="K47" s="42"/>
    </row>
    <row r="48" spans="1:11">
      <c r="A48" s="42"/>
      <c r="B48" s="47"/>
      <c r="C48" s="56"/>
      <c r="D48" s="57" t="s">
        <v>6</v>
      </c>
      <c r="E48" s="78">
        <f>SUBTOTAL(9,E44:E47)</f>
        <v>0</v>
      </c>
      <c r="F48" s="42"/>
      <c r="G48" s="42"/>
      <c r="H48" s="42"/>
      <c r="I48" s="42"/>
      <c r="J48" s="42"/>
      <c r="K48" s="42"/>
    </row>
    <row r="49" spans="1:11">
      <c r="A49" s="42"/>
      <c r="B49" s="47"/>
      <c r="C49" s="69" t="s">
        <v>72</v>
      </c>
      <c r="D49" s="60"/>
      <c r="E49" s="54"/>
      <c r="F49" s="42"/>
      <c r="G49" s="42"/>
      <c r="H49" s="42"/>
      <c r="I49" s="42"/>
      <c r="J49" s="42"/>
      <c r="K49" s="42"/>
    </row>
    <row r="50" spans="1:11">
      <c r="A50" s="42"/>
      <c r="B50" s="47">
        <f>B47+1</f>
        <v>28</v>
      </c>
      <c r="C50" s="144" t="s">
        <v>37</v>
      </c>
      <c r="D50" s="145"/>
      <c r="E50" s="55"/>
      <c r="F50" s="42"/>
      <c r="G50" s="42"/>
      <c r="H50" s="42"/>
      <c r="I50" s="42"/>
      <c r="J50" s="42"/>
      <c r="K50" s="42"/>
    </row>
    <row r="51" spans="1:11">
      <c r="A51" s="42"/>
      <c r="B51" s="47">
        <f t="shared" ref="B51:B56" si="4">B50+1</f>
        <v>29</v>
      </c>
      <c r="C51" s="144" t="s">
        <v>38</v>
      </c>
      <c r="D51" s="145"/>
      <c r="E51" s="55"/>
      <c r="F51" s="42"/>
      <c r="G51" s="42"/>
      <c r="H51" s="42"/>
      <c r="I51" s="42"/>
      <c r="J51" s="42"/>
      <c r="K51" s="42"/>
    </row>
    <row r="52" spans="1:11">
      <c r="A52" s="42"/>
      <c r="B52" s="47">
        <f t="shared" si="4"/>
        <v>30</v>
      </c>
      <c r="C52" s="144" t="s">
        <v>39</v>
      </c>
      <c r="D52" s="145"/>
      <c r="E52" s="55"/>
      <c r="F52" s="42"/>
      <c r="G52" s="42"/>
      <c r="H52" s="42"/>
      <c r="I52" s="42"/>
      <c r="J52" s="42"/>
      <c r="K52" s="42"/>
    </row>
    <row r="53" spans="1:11">
      <c r="A53" s="42"/>
      <c r="B53" s="47">
        <f t="shared" si="4"/>
        <v>31</v>
      </c>
      <c r="C53" s="144" t="s">
        <v>40</v>
      </c>
      <c r="D53" s="145"/>
      <c r="E53" s="55"/>
      <c r="F53" s="42"/>
      <c r="G53" s="42"/>
      <c r="H53" s="42"/>
      <c r="I53" s="42"/>
      <c r="J53" s="42"/>
      <c r="K53" s="42"/>
    </row>
    <row r="54" spans="1:11">
      <c r="A54" s="42"/>
      <c r="B54" s="47">
        <f t="shared" si="4"/>
        <v>32</v>
      </c>
      <c r="C54" s="144" t="s">
        <v>43</v>
      </c>
      <c r="D54" s="145"/>
      <c r="E54" s="55"/>
      <c r="F54" s="42"/>
      <c r="G54" s="42"/>
      <c r="H54" s="42"/>
      <c r="I54" s="42"/>
      <c r="J54" s="42"/>
      <c r="K54" s="42"/>
    </row>
    <row r="55" spans="1:11">
      <c r="A55" s="42"/>
      <c r="B55" s="47">
        <f t="shared" si="4"/>
        <v>33</v>
      </c>
      <c r="C55" s="68" t="s">
        <v>73</v>
      </c>
      <c r="D55" s="55"/>
      <c r="E55" s="55"/>
      <c r="F55" s="42"/>
      <c r="G55" s="42"/>
      <c r="H55" s="42"/>
      <c r="I55" s="42"/>
      <c r="J55" s="42"/>
      <c r="K55" s="42"/>
    </row>
    <row r="56" spans="1:11">
      <c r="A56" s="42"/>
      <c r="B56" s="47">
        <f t="shared" si="4"/>
        <v>34</v>
      </c>
      <c r="C56" s="70" t="s">
        <v>73</v>
      </c>
      <c r="D56" s="59"/>
      <c r="E56" s="55"/>
      <c r="F56" s="42"/>
      <c r="G56" s="42"/>
      <c r="H56" s="42"/>
      <c r="I56" s="42"/>
      <c r="J56" s="42"/>
      <c r="K56" s="42"/>
    </row>
    <row r="57" spans="1:11">
      <c r="A57" s="42"/>
      <c r="B57" s="47"/>
      <c r="C57" s="56"/>
      <c r="D57" s="57" t="s">
        <v>6</v>
      </c>
      <c r="E57" s="78">
        <f>SUBTOTAL(9,E50:E56)</f>
        <v>0</v>
      </c>
      <c r="F57" s="42"/>
      <c r="G57" s="42"/>
      <c r="H57" s="42"/>
      <c r="I57" s="42"/>
      <c r="J57" s="42"/>
      <c r="K57" s="42"/>
    </row>
    <row r="58" spans="1:11">
      <c r="A58" s="42"/>
      <c r="B58" s="47"/>
      <c r="C58" s="69" t="s">
        <v>46</v>
      </c>
      <c r="D58" s="60"/>
      <c r="E58" s="54"/>
      <c r="F58" s="42"/>
      <c r="G58" s="42"/>
      <c r="H58" s="42"/>
      <c r="I58" s="42"/>
      <c r="J58" s="42"/>
      <c r="K58" s="42"/>
    </row>
    <row r="59" spans="1:11">
      <c r="A59" s="42"/>
      <c r="B59" s="47">
        <f>B56+1</f>
        <v>35</v>
      </c>
      <c r="C59" s="144" t="s">
        <v>47</v>
      </c>
      <c r="D59" s="145"/>
      <c r="E59" s="55"/>
      <c r="F59" s="42"/>
      <c r="G59" s="42"/>
      <c r="H59" s="42"/>
      <c r="I59" s="42"/>
      <c r="J59" s="42"/>
      <c r="K59" s="42"/>
    </row>
    <row r="60" spans="1:11">
      <c r="A60" s="42"/>
      <c r="B60" s="47">
        <f t="shared" ref="B60:B63" si="5">B59+1</f>
        <v>36</v>
      </c>
      <c r="C60" s="144" t="s">
        <v>48</v>
      </c>
      <c r="D60" s="145"/>
      <c r="E60" s="55"/>
      <c r="F60" s="42"/>
      <c r="G60" s="42"/>
      <c r="H60" s="42"/>
      <c r="I60" s="42"/>
      <c r="J60" s="42"/>
      <c r="K60" s="42"/>
    </row>
    <row r="61" spans="1:11">
      <c r="A61" s="42"/>
      <c r="B61" s="47">
        <f t="shared" si="5"/>
        <v>37</v>
      </c>
      <c r="C61" s="144" t="s">
        <v>74</v>
      </c>
      <c r="D61" s="145"/>
      <c r="E61" s="55"/>
      <c r="F61" s="42"/>
      <c r="G61" s="42"/>
      <c r="H61" s="42"/>
      <c r="I61" s="42"/>
      <c r="J61" s="42"/>
      <c r="K61" s="42"/>
    </row>
    <row r="62" spans="1:11">
      <c r="A62" s="42"/>
      <c r="B62" s="47">
        <f t="shared" si="5"/>
        <v>38</v>
      </c>
      <c r="C62" s="144" t="s">
        <v>75</v>
      </c>
      <c r="D62" s="145"/>
      <c r="E62" s="55"/>
      <c r="F62" s="42"/>
      <c r="G62" s="42"/>
      <c r="H62" s="42"/>
      <c r="I62" s="42"/>
      <c r="J62" s="42"/>
      <c r="K62" s="42"/>
    </row>
    <row r="63" spans="1:11">
      <c r="A63" s="42"/>
      <c r="B63" s="47">
        <f t="shared" si="5"/>
        <v>39</v>
      </c>
      <c r="C63" s="71" t="s">
        <v>50</v>
      </c>
      <c r="D63" s="61"/>
      <c r="E63" s="55"/>
      <c r="F63" s="42"/>
      <c r="G63" s="42"/>
      <c r="H63" s="42"/>
      <c r="I63" s="42"/>
      <c r="J63" s="42"/>
      <c r="K63" s="42"/>
    </row>
    <row r="64" spans="1:11">
      <c r="A64" s="42"/>
      <c r="B64" s="47"/>
      <c r="C64" s="56"/>
      <c r="D64" s="57" t="s">
        <v>6</v>
      </c>
      <c r="E64" s="78">
        <f>SUBTOTAL(9,E59:E63)</f>
        <v>0</v>
      </c>
      <c r="F64" s="42"/>
      <c r="G64" s="42"/>
      <c r="H64" s="42"/>
      <c r="I64" s="42"/>
      <c r="J64" s="42"/>
      <c r="K64" s="42"/>
    </row>
    <row r="65" spans="1:11">
      <c r="A65" s="42"/>
      <c r="B65" s="47"/>
      <c r="C65" s="62"/>
      <c r="D65" s="62"/>
      <c r="E65" s="63"/>
      <c r="F65" s="42"/>
      <c r="G65" s="42"/>
      <c r="H65" s="42"/>
      <c r="I65" s="42"/>
      <c r="J65" s="42"/>
      <c r="K65" s="42"/>
    </row>
    <row r="66" spans="1:11" ht="15.6">
      <c r="A66" s="42"/>
      <c r="B66" s="47">
        <f>B63+1</f>
        <v>40</v>
      </c>
      <c r="C66" s="74"/>
      <c r="D66" s="75" t="s">
        <v>51</v>
      </c>
      <c r="E66" s="76">
        <f>SUBTOTAL(9,E11:E64)</f>
        <v>0</v>
      </c>
      <c r="F66" s="42"/>
      <c r="G66" s="42"/>
      <c r="H66" s="42"/>
      <c r="I66" s="42"/>
      <c r="J66" s="42"/>
      <c r="K66" s="42"/>
    </row>
    <row r="67" spans="1:11">
      <c r="A67" s="42"/>
      <c r="B67" s="47"/>
      <c r="C67" s="72"/>
      <c r="D67" s="72"/>
      <c r="E67" s="72"/>
      <c r="F67" s="42"/>
      <c r="G67" s="42"/>
      <c r="H67" s="42"/>
      <c r="I67" s="42"/>
      <c r="J67" s="42"/>
      <c r="K67" s="42"/>
    </row>
  </sheetData>
  <mergeCells count="38">
    <mergeCell ref="C21:D21"/>
    <mergeCell ref="E8:E9"/>
    <mergeCell ref="C1:J1"/>
    <mergeCell ref="D4:E4"/>
    <mergeCell ref="G4:H4"/>
    <mergeCell ref="I4:J4"/>
    <mergeCell ref="C6:E6"/>
    <mergeCell ref="C2:J2"/>
    <mergeCell ref="C11:D11"/>
    <mergeCell ref="C14:D14"/>
    <mergeCell ref="C15:D15"/>
    <mergeCell ref="C19:D19"/>
    <mergeCell ref="C20:D20"/>
    <mergeCell ref="C5:E5"/>
    <mergeCell ref="C40:D40"/>
    <mergeCell ref="C22:D22"/>
    <mergeCell ref="C23:D23"/>
    <mergeCell ref="C28:D28"/>
    <mergeCell ref="C29:D29"/>
    <mergeCell ref="C30:D30"/>
    <mergeCell ref="C31:D31"/>
    <mergeCell ref="C32:D32"/>
    <mergeCell ref="C33:D33"/>
    <mergeCell ref="C37:D37"/>
    <mergeCell ref="C38:D38"/>
    <mergeCell ref="C39:D39"/>
    <mergeCell ref="C62:D62"/>
    <mergeCell ref="C44:D44"/>
    <mergeCell ref="C45:D45"/>
    <mergeCell ref="C46:D46"/>
    <mergeCell ref="C50:D50"/>
    <mergeCell ref="C51:D51"/>
    <mergeCell ref="C52:D52"/>
    <mergeCell ref="C53:D53"/>
    <mergeCell ref="C54:D54"/>
    <mergeCell ref="C59:D59"/>
    <mergeCell ref="C60:D60"/>
    <mergeCell ref="C61:D61"/>
  </mergeCells>
  <pageMargins left="0.95" right="0.45" top="0.25" bottom="0.5" header="0.05" footer="0.3"/>
  <pageSetup scale="74" orientation="portrait" r:id="rId1"/>
  <headerFooter>
    <oddFooter>&amp;R&amp;8SC Housing Form - Rev: 04/11/2025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6A566-39D3-41BB-BE1F-6253DF2D63A3}">
  <sheetPr>
    <pageSetUpPr fitToPage="1"/>
  </sheetPr>
  <dimension ref="A1:K69"/>
  <sheetViews>
    <sheetView showGridLines="0" zoomScaleNormal="100" workbookViewId="0"/>
  </sheetViews>
  <sheetFormatPr defaultColWidth="0" defaultRowHeight="14.4" customHeight="1" zeroHeight="1"/>
  <cols>
    <col min="1" max="1" width="9.109375" customWidth="1"/>
    <col min="2" max="2" width="6.6640625" customWidth="1"/>
    <col min="3" max="3" width="9.5546875" customWidth="1"/>
    <col min="4" max="4" width="20.33203125" customWidth="1"/>
    <col min="5" max="5" width="16.33203125" customWidth="1"/>
    <col min="6" max="6" width="5.88671875" customWidth="1"/>
    <col min="7" max="10" width="9.109375" customWidth="1"/>
    <col min="11" max="11" width="2.5546875" customWidth="1"/>
    <col min="12" max="16384" width="9.109375" hidden="1"/>
  </cols>
  <sheetData>
    <row r="1" spans="2:10" s="42" customFormat="1" ht="38.25" customHeight="1">
      <c r="B1" s="41"/>
      <c r="C1" s="152" t="s">
        <v>78</v>
      </c>
      <c r="D1" s="152"/>
      <c r="E1" s="152"/>
      <c r="F1" s="152"/>
      <c r="G1" s="152"/>
      <c r="H1" s="152"/>
      <c r="I1" s="152"/>
      <c r="J1" s="152"/>
    </row>
    <row r="2" spans="2:10" s="42" customFormat="1" ht="15.6">
      <c r="B2" s="41"/>
      <c r="C2" s="157" t="s">
        <v>76</v>
      </c>
      <c r="D2" s="157"/>
      <c r="E2" s="157"/>
      <c r="F2" s="157"/>
      <c r="G2" s="157"/>
      <c r="H2" s="157"/>
      <c r="I2" s="157"/>
      <c r="J2" s="157"/>
    </row>
    <row r="3" spans="2:10" s="42" customFormat="1" ht="7.5" customHeight="1">
      <c r="B3" s="41"/>
      <c r="C3" s="43"/>
      <c r="D3" s="43"/>
      <c r="E3" s="43"/>
      <c r="F3" s="40"/>
      <c r="G3" s="40"/>
      <c r="H3" s="40"/>
      <c r="I3" s="40"/>
      <c r="J3" s="40"/>
    </row>
    <row r="4" spans="2:10" s="42" customFormat="1" ht="15.75" customHeight="1">
      <c r="B4" s="41"/>
      <c r="C4" s="44" t="s">
        <v>52</v>
      </c>
      <c r="D4" s="162"/>
      <c r="E4" s="162"/>
      <c r="F4" s="40"/>
      <c r="G4" s="154" t="s">
        <v>53</v>
      </c>
      <c r="H4" s="154"/>
      <c r="I4" s="155"/>
      <c r="J4" s="155"/>
    </row>
    <row r="5" spans="2:10" s="42" customFormat="1" ht="9" customHeight="1">
      <c r="B5" s="41"/>
      <c r="C5" s="45"/>
      <c r="D5" s="46"/>
      <c r="E5" s="46"/>
      <c r="F5" s="40"/>
      <c r="G5" s="40"/>
      <c r="H5" s="40"/>
      <c r="I5" s="40"/>
      <c r="J5" s="40"/>
    </row>
    <row r="6" spans="2:10" s="42" customFormat="1">
      <c r="B6" s="79"/>
      <c r="C6" s="158" t="s">
        <v>83</v>
      </c>
      <c r="D6" s="158"/>
      <c r="E6" s="158"/>
    </row>
    <row r="7" spans="2:10" s="42" customFormat="1" ht="15.6">
      <c r="B7" s="47"/>
      <c r="C7" s="161" t="s">
        <v>0</v>
      </c>
      <c r="D7" s="161"/>
      <c r="E7" s="161"/>
    </row>
    <row r="8" spans="2:10" s="42" customFormat="1" ht="15.6">
      <c r="B8" s="47"/>
      <c r="C8" s="48"/>
      <c r="D8" s="49"/>
      <c r="E8" s="49"/>
    </row>
    <row r="9" spans="2:10" s="42" customFormat="1">
      <c r="B9" s="47"/>
      <c r="C9" s="80" t="s">
        <v>1</v>
      </c>
      <c r="D9" s="91"/>
      <c r="E9" s="159" t="s">
        <v>2</v>
      </c>
    </row>
    <row r="10" spans="2:10" s="42" customFormat="1" ht="27.6">
      <c r="B10" s="47"/>
      <c r="C10" s="81" t="s">
        <v>3</v>
      </c>
      <c r="D10" s="51" t="str">
        <f>IF(OR(D9=0,E67=0),"",E67/D9)</f>
        <v/>
      </c>
      <c r="E10" s="160"/>
    </row>
    <row r="11" spans="2:10" s="42" customFormat="1">
      <c r="B11" s="47"/>
      <c r="C11" s="64" t="s">
        <v>4</v>
      </c>
      <c r="D11" s="53"/>
      <c r="E11" s="54"/>
    </row>
    <row r="12" spans="2:10" s="42" customFormat="1">
      <c r="B12" s="47">
        <v>1</v>
      </c>
      <c r="C12" s="148" t="s">
        <v>5</v>
      </c>
      <c r="D12" s="149"/>
      <c r="E12" s="55"/>
    </row>
    <row r="13" spans="2:10" s="42" customFormat="1">
      <c r="B13" s="47"/>
      <c r="C13" s="56"/>
      <c r="D13" s="57" t="s">
        <v>6</v>
      </c>
      <c r="E13" s="85">
        <f>SUBTOTAL(9,E12:E12)</f>
        <v>0</v>
      </c>
    </row>
    <row r="14" spans="2:10" s="42" customFormat="1">
      <c r="B14" s="47"/>
      <c r="C14" s="65" t="s">
        <v>7</v>
      </c>
      <c r="D14" s="53"/>
      <c r="E14" s="54"/>
    </row>
    <row r="15" spans="2:10" s="42" customFormat="1">
      <c r="B15" s="47">
        <f>B12+1</f>
        <v>2</v>
      </c>
      <c r="C15" s="148" t="s">
        <v>60</v>
      </c>
      <c r="D15" s="149"/>
      <c r="E15" s="55"/>
    </row>
    <row r="16" spans="2:10" s="42" customFormat="1">
      <c r="B16" s="47">
        <f>B15+1</f>
        <v>3</v>
      </c>
      <c r="C16" s="148" t="s">
        <v>9</v>
      </c>
      <c r="D16" s="149"/>
      <c r="E16" s="55"/>
    </row>
    <row r="17" spans="2:5" s="42" customFormat="1">
      <c r="B17" s="47">
        <f>B16+1</f>
        <v>4</v>
      </c>
      <c r="C17" s="66" t="s">
        <v>10</v>
      </c>
      <c r="D17" s="59"/>
      <c r="E17" s="59"/>
    </row>
    <row r="18" spans="2:5" s="42" customFormat="1">
      <c r="B18" s="47"/>
      <c r="C18" s="56"/>
      <c r="D18" s="57" t="s">
        <v>6</v>
      </c>
      <c r="E18" s="85">
        <f>SUBTOTAL(9,E15:E17)</f>
        <v>0</v>
      </c>
    </row>
    <row r="19" spans="2:5" s="42" customFormat="1">
      <c r="B19" s="47"/>
      <c r="C19" s="65" t="s">
        <v>61</v>
      </c>
      <c r="D19" s="53"/>
      <c r="E19" s="54"/>
    </row>
    <row r="20" spans="2:5" s="42" customFormat="1">
      <c r="B20" s="47">
        <f>B17+1</f>
        <v>5</v>
      </c>
      <c r="C20" s="148" t="s">
        <v>12</v>
      </c>
      <c r="D20" s="149"/>
      <c r="E20" s="55"/>
    </row>
    <row r="21" spans="2:5" s="42" customFormat="1">
      <c r="B21" s="47">
        <f t="shared" ref="B21:B26" si="0">B20+1</f>
        <v>6</v>
      </c>
      <c r="C21" s="148" t="s">
        <v>13</v>
      </c>
      <c r="D21" s="149"/>
      <c r="E21" s="55"/>
    </row>
    <row r="22" spans="2:5" s="42" customFormat="1">
      <c r="B22" s="47">
        <f t="shared" si="0"/>
        <v>7</v>
      </c>
      <c r="C22" s="148" t="s">
        <v>14</v>
      </c>
      <c r="D22" s="149"/>
      <c r="E22" s="55"/>
    </row>
    <row r="23" spans="2:5" s="42" customFormat="1">
      <c r="B23" s="47">
        <f t="shared" si="0"/>
        <v>8</v>
      </c>
      <c r="C23" s="148" t="s">
        <v>15</v>
      </c>
      <c r="D23" s="149"/>
      <c r="E23" s="55"/>
    </row>
    <row r="24" spans="2:5" s="42" customFormat="1">
      <c r="B24" s="47">
        <f t="shared" si="0"/>
        <v>9</v>
      </c>
      <c r="C24" s="148" t="s">
        <v>62</v>
      </c>
      <c r="D24" s="149"/>
      <c r="E24" s="55"/>
    </row>
    <row r="25" spans="2:5" s="42" customFormat="1">
      <c r="B25" s="47">
        <f t="shared" si="0"/>
        <v>10</v>
      </c>
      <c r="C25" s="148" t="s">
        <v>84</v>
      </c>
      <c r="D25" s="149"/>
      <c r="E25" s="55"/>
    </row>
    <row r="26" spans="2:5" s="42" customFormat="1">
      <c r="B26" s="47">
        <f t="shared" si="0"/>
        <v>11</v>
      </c>
      <c r="C26" s="66" t="s">
        <v>63</v>
      </c>
      <c r="D26" s="59"/>
      <c r="E26" s="59"/>
    </row>
    <row r="27" spans="2:5" s="42" customFormat="1">
      <c r="B27" s="47"/>
      <c r="C27" s="56"/>
      <c r="D27" s="57" t="s">
        <v>6</v>
      </c>
      <c r="E27" s="85">
        <f>SUBTOTAL(9,E20:E26)</f>
        <v>0</v>
      </c>
    </row>
    <row r="28" spans="2:5" s="42" customFormat="1">
      <c r="B28" s="47"/>
      <c r="C28" s="65" t="s">
        <v>64</v>
      </c>
      <c r="D28" s="53"/>
      <c r="E28" s="54"/>
    </row>
    <row r="29" spans="2:5" s="42" customFormat="1">
      <c r="B29" s="47">
        <f>B26+1</f>
        <v>12</v>
      </c>
      <c r="C29" s="148" t="s">
        <v>65</v>
      </c>
      <c r="D29" s="149"/>
      <c r="E29" s="55"/>
    </row>
    <row r="30" spans="2:5" s="42" customFormat="1">
      <c r="B30" s="47">
        <f t="shared" ref="B30:B35" si="1">B29+1</f>
        <v>13</v>
      </c>
      <c r="C30" s="148" t="s">
        <v>18</v>
      </c>
      <c r="D30" s="149"/>
      <c r="E30" s="55"/>
    </row>
    <row r="31" spans="2:5" s="42" customFormat="1">
      <c r="B31" s="47">
        <f t="shared" si="1"/>
        <v>14</v>
      </c>
      <c r="C31" s="148" t="s">
        <v>19</v>
      </c>
      <c r="D31" s="149"/>
      <c r="E31" s="55"/>
    </row>
    <row r="32" spans="2:5" s="42" customFormat="1">
      <c r="B32" s="47">
        <f t="shared" si="1"/>
        <v>15</v>
      </c>
      <c r="C32" s="148" t="s">
        <v>20</v>
      </c>
      <c r="D32" s="149"/>
      <c r="E32" s="55"/>
    </row>
    <row r="33" spans="2:5" s="42" customFormat="1">
      <c r="B33" s="47">
        <f t="shared" si="1"/>
        <v>16</v>
      </c>
      <c r="C33" s="144" t="s">
        <v>42</v>
      </c>
      <c r="D33" s="145"/>
      <c r="E33" s="55"/>
    </row>
    <row r="34" spans="2:5" s="42" customFormat="1">
      <c r="B34" s="47">
        <f t="shared" si="1"/>
        <v>17</v>
      </c>
      <c r="C34" s="148" t="s">
        <v>21</v>
      </c>
      <c r="D34" s="149"/>
      <c r="E34" s="55"/>
    </row>
    <row r="35" spans="2:5" s="42" customFormat="1">
      <c r="B35" s="47">
        <f t="shared" si="1"/>
        <v>18</v>
      </c>
      <c r="C35" s="66" t="s">
        <v>66</v>
      </c>
      <c r="D35" s="59"/>
      <c r="E35" s="55"/>
    </row>
    <row r="36" spans="2:5" s="42" customFormat="1">
      <c r="B36" s="47"/>
      <c r="C36" s="56"/>
      <c r="D36" s="57" t="s">
        <v>6</v>
      </c>
      <c r="E36" s="85">
        <f>SUBTOTAL(9,E29:E35)</f>
        <v>0</v>
      </c>
    </row>
    <row r="37" spans="2:5" s="42" customFormat="1">
      <c r="B37" s="47"/>
      <c r="C37" s="65" t="s">
        <v>67</v>
      </c>
      <c r="D37" s="53"/>
      <c r="E37" s="54"/>
    </row>
    <row r="38" spans="2:5" s="42" customFormat="1">
      <c r="B38" s="47">
        <f>B35+1</f>
        <v>19</v>
      </c>
      <c r="C38" s="148" t="s">
        <v>68</v>
      </c>
      <c r="D38" s="149"/>
      <c r="E38" s="55"/>
    </row>
    <row r="39" spans="2:5" s="42" customFormat="1">
      <c r="B39" s="47">
        <f t="shared" ref="B39:B42" si="2">B38+1</f>
        <v>20</v>
      </c>
      <c r="C39" s="148" t="s">
        <v>69</v>
      </c>
      <c r="D39" s="149"/>
      <c r="E39" s="55"/>
    </row>
    <row r="40" spans="2:5" s="42" customFormat="1">
      <c r="B40" s="47">
        <f t="shared" si="2"/>
        <v>21</v>
      </c>
      <c r="C40" s="148" t="s">
        <v>70</v>
      </c>
      <c r="D40" s="149"/>
      <c r="E40" s="55"/>
    </row>
    <row r="41" spans="2:5" s="42" customFormat="1">
      <c r="B41" s="47">
        <f t="shared" si="2"/>
        <v>22</v>
      </c>
      <c r="C41" s="148" t="s">
        <v>34</v>
      </c>
      <c r="D41" s="149"/>
      <c r="E41" s="55"/>
    </row>
    <row r="42" spans="2:5" s="42" customFormat="1">
      <c r="B42" s="47">
        <f t="shared" si="2"/>
        <v>23</v>
      </c>
      <c r="C42" s="66" t="s">
        <v>71</v>
      </c>
      <c r="D42" s="59"/>
      <c r="E42" s="55"/>
    </row>
    <row r="43" spans="2:5" s="42" customFormat="1">
      <c r="B43" s="47"/>
      <c r="C43" s="56"/>
      <c r="D43" s="57" t="s">
        <v>6</v>
      </c>
      <c r="E43" s="85">
        <f>SUBTOTAL(9,E38:E42)</f>
        <v>0</v>
      </c>
    </row>
    <row r="44" spans="2:5" s="42" customFormat="1">
      <c r="B44" s="47"/>
      <c r="C44" s="65" t="s">
        <v>31</v>
      </c>
      <c r="D44" s="53"/>
      <c r="E44" s="54"/>
    </row>
    <row r="45" spans="2:5" s="42" customFormat="1">
      <c r="B45" s="47">
        <f>B42+1</f>
        <v>24</v>
      </c>
      <c r="C45" s="146" t="s">
        <v>32</v>
      </c>
      <c r="D45" s="147"/>
      <c r="E45" s="55"/>
    </row>
    <row r="46" spans="2:5" s="42" customFormat="1">
      <c r="B46" s="47">
        <f t="shared" ref="B46:B48" si="3">B45+1</f>
        <v>25</v>
      </c>
      <c r="C46" s="146" t="s">
        <v>33</v>
      </c>
      <c r="D46" s="147"/>
      <c r="E46" s="55"/>
    </row>
    <row r="47" spans="2:5" s="42" customFormat="1">
      <c r="B47" s="47">
        <f t="shared" si="3"/>
        <v>26</v>
      </c>
      <c r="C47" s="146" t="s">
        <v>34</v>
      </c>
      <c r="D47" s="147"/>
      <c r="E47" s="55"/>
    </row>
    <row r="48" spans="2:5" s="42" customFormat="1">
      <c r="B48" s="47">
        <f t="shared" si="3"/>
        <v>27</v>
      </c>
      <c r="C48" s="66" t="s">
        <v>35</v>
      </c>
      <c r="D48" s="59"/>
      <c r="E48" s="55"/>
    </row>
    <row r="49" spans="2:5" s="42" customFormat="1">
      <c r="B49" s="47"/>
      <c r="C49" s="56"/>
      <c r="D49" s="57" t="s">
        <v>6</v>
      </c>
      <c r="E49" s="85">
        <f>SUBTOTAL(9,E45:E48)</f>
        <v>0</v>
      </c>
    </row>
    <row r="50" spans="2:5" s="42" customFormat="1">
      <c r="B50" s="47"/>
      <c r="C50" s="69" t="s">
        <v>72</v>
      </c>
      <c r="D50" s="60"/>
      <c r="E50" s="54"/>
    </row>
    <row r="51" spans="2:5" s="42" customFormat="1">
      <c r="B51" s="47">
        <f>B48+1</f>
        <v>28</v>
      </c>
      <c r="C51" s="144" t="s">
        <v>37</v>
      </c>
      <c r="D51" s="145"/>
      <c r="E51" s="55"/>
    </row>
    <row r="52" spans="2:5" s="42" customFormat="1">
      <c r="B52" s="47">
        <f t="shared" ref="B52:B57" si="4">B51+1</f>
        <v>29</v>
      </c>
      <c r="C52" s="144" t="s">
        <v>38</v>
      </c>
      <c r="D52" s="145"/>
      <c r="E52" s="55"/>
    </row>
    <row r="53" spans="2:5" s="42" customFormat="1">
      <c r="B53" s="47">
        <f t="shared" si="4"/>
        <v>30</v>
      </c>
      <c r="C53" s="144" t="s">
        <v>39</v>
      </c>
      <c r="D53" s="145"/>
      <c r="E53" s="55"/>
    </row>
    <row r="54" spans="2:5" s="42" customFormat="1">
      <c r="B54" s="47">
        <f t="shared" si="4"/>
        <v>31</v>
      </c>
      <c r="C54" s="144" t="s">
        <v>40</v>
      </c>
      <c r="D54" s="145"/>
      <c r="E54" s="55"/>
    </row>
    <row r="55" spans="2:5" s="42" customFormat="1">
      <c r="B55" s="47">
        <f t="shared" si="4"/>
        <v>32</v>
      </c>
      <c r="C55" s="144" t="s">
        <v>43</v>
      </c>
      <c r="D55" s="145"/>
      <c r="E55" s="55"/>
    </row>
    <row r="56" spans="2:5" s="42" customFormat="1">
      <c r="B56" s="47">
        <f t="shared" si="4"/>
        <v>33</v>
      </c>
      <c r="C56" s="68" t="s">
        <v>73</v>
      </c>
      <c r="D56" s="55"/>
      <c r="E56" s="55"/>
    </row>
    <row r="57" spans="2:5" s="42" customFormat="1">
      <c r="B57" s="47">
        <f t="shared" si="4"/>
        <v>34</v>
      </c>
      <c r="C57" s="70" t="s">
        <v>73</v>
      </c>
      <c r="D57" s="59"/>
      <c r="E57" s="55"/>
    </row>
    <row r="58" spans="2:5" s="42" customFormat="1">
      <c r="B58" s="47"/>
      <c r="C58" s="56"/>
      <c r="D58" s="57" t="s">
        <v>6</v>
      </c>
      <c r="E58" s="85">
        <f>SUBTOTAL(9,E51:E57)</f>
        <v>0</v>
      </c>
    </row>
    <row r="59" spans="2:5" s="42" customFormat="1">
      <c r="B59" s="47"/>
      <c r="C59" s="69" t="s">
        <v>46</v>
      </c>
      <c r="D59" s="60"/>
      <c r="E59" s="54"/>
    </row>
    <row r="60" spans="2:5" s="42" customFormat="1">
      <c r="B60" s="47">
        <f>B57+1</f>
        <v>35</v>
      </c>
      <c r="C60" s="144" t="s">
        <v>47</v>
      </c>
      <c r="D60" s="145"/>
      <c r="E60" s="55"/>
    </row>
    <row r="61" spans="2:5" s="42" customFormat="1">
      <c r="B61" s="47">
        <f t="shared" ref="B61:B64" si="5">B60+1</f>
        <v>36</v>
      </c>
      <c r="C61" s="144" t="s">
        <v>48</v>
      </c>
      <c r="D61" s="145"/>
      <c r="E61" s="55"/>
    </row>
    <row r="62" spans="2:5" s="42" customFormat="1">
      <c r="B62" s="47">
        <f t="shared" si="5"/>
        <v>37</v>
      </c>
      <c r="C62" s="144" t="s">
        <v>74</v>
      </c>
      <c r="D62" s="145"/>
      <c r="E62" s="55"/>
    </row>
    <row r="63" spans="2:5" s="42" customFormat="1">
      <c r="B63" s="47">
        <f t="shared" si="5"/>
        <v>38</v>
      </c>
      <c r="C63" s="144" t="s">
        <v>75</v>
      </c>
      <c r="D63" s="145"/>
      <c r="E63" s="55"/>
    </row>
    <row r="64" spans="2:5" s="42" customFormat="1">
      <c r="B64" s="47">
        <f t="shared" si="5"/>
        <v>39</v>
      </c>
      <c r="C64" s="71" t="s">
        <v>50</v>
      </c>
      <c r="D64" s="61"/>
      <c r="E64" s="55"/>
    </row>
    <row r="65" spans="2:5" s="42" customFormat="1">
      <c r="B65" s="47"/>
      <c r="C65" s="56"/>
      <c r="D65" s="57" t="s">
        <v>6</v>
      </c>
      <c r="E65" s="85">
        <f>SUBTOTAL(9,E60:E64)</f>
        <v>0</v>
      </c>
    </row>
    <row r="66" spans="2:5" s="42" customFormat="1">
      <c r="B66" s="47"/>
      <c r="C66" s="62"/>
      <c r="D66" s="62"/>
      <c r="E66" s="63"/>
    </row>
    <row r="67" spans="2:5" s="42" customFormat="1" ht="15.6">
      <c r="B67" s="47">
        <f>B64+1</f>
        <v>40</v>
      </c>
      <c r="C67" s="83"/>
      <c r="D67" s="84" t="s">
        <v>51</v>
      </c>
      <c r="E67" s="76">
        <f>SUBTOTAL(9,E12:E65)</f>
        <v>0</v>
      </c>
    </row>
    <row r="68" spans="2:5" ht="14.4" customHeight="1"/>
    <row r="69" spans="2:5" ht="14.4" customHeight="1"/>
  </sheetData>
  <sheetProtection algorithmName="SHA-512" hashValue="4eCW4u+U6n2qaFaSNLEZmSc0f2yVpQ2ROfTCPRXcbrbexy+JbLGcR5rDgMfyt/yEqew2uwG3+RTzmiXMTRGMVQ==" saltValue="u0G7Tl/VzFSFKEXvp2byUw==" spinCount="100000" sheet="1" objects="1" scenarios="1"/>
  <mergeCells count="39">
    <mergeCell ref="C1:J1"/>
    <mergeCell ref="C2:J2"/>
    <mergeCell ref="D4:E4"/>
    <mergeCell ref="G4:H4"/>
    <mergeCell ref="I4:J4"/>
    <mergeCell ref="E9:E10"/>
    <mergeCell ref="C25:D25"/>
    <mergeCell ref="C7:E7"/>
    <mergeCell ref="C6:E6"/>
    <mergeCell ref="C12:D12"/>
    <mergeCell ref="C15:D15"/>
    <mergeCell ref="C16:D16"/>
    <mergeCell ref="C20:D20"/>
    <mergeCell ref="C21:D21"/>
    <mergeCell ref="C41:D41"/>
    <mergeCell ref="C22:D22"/>
    <mergeCell ref="C23:D23"/>
    <mergeCell ref="C29:D29"/>
    <mergeCell ref="C30:D30"/>
    <mergeCell ref="C31:D31"/>
    <mergeCell ref="C32:D32"/>
    <mergeCell ref="C24:D24"/>
    <mergeCell ref="C33:D33"/>
    <mergeCell ref="C34:D34"/>
    <mergeCell ref="C38:D38"/>
    <mergeCell ref="C39:D39"/>
    <mergeCell ref="C40:D40"/>
    <mergeCell ref="C63:D63"/>
    <mergeCell ref="C45:D45"/>
    <mergeCell ref="C46:D46"/>
    <mergeCell ref="C47:D47"/>
    <mergeCell ref="C51:D51"/>
    <mergeCell ref="C52:D52"/>
    <mergeCell ref="C53:D53"/>
    <mergeCell ref="C54:D54"/>
    <mergeCell ref="C55:D55"/>
    <mergeCell ref="C60:D60"/>
    <mergeCell ref="C61:D61"/>
    <mergeCell ref="C62:D62"/>
  </mergeCells>
  <pageMargins left="0.95" right="0.2" top="0.5" bottom="0.5" header="0.05" footer="0.3"/>
  <pageSetup scale="72" fitToWidth="0" orientation="portrait" r:id="rId1"/>
  <headerFooter>
    <oddFooter>&amp;C&amp;8SC Housing Form - Rev: 04/11/2025</oddFooter>
  </headerFooter>
  <colBreaks count="1" manualBreakCount="1">
    <brk id="10" max="66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A5517-CE44-4706-9978-94B9C72F6403}">
  <sheetPr>
    <pageSetUpPr fitToPage="1"/>
  </sheetPr>
  <dimension ref="A1:K67"/>
  <sheetViews>
    <sheetView showGridLines="0" zoomScaleNormal="100" workbookViewId="0"/>
  </sheetViews>
  <sheetFormatPr defaultColWidth="0" defaultRowHeight="14.4" customHeight="1" zeroHeight="1"/>
  <cols>
    <col min="1" max="1" width="9.109375" customWidth="1"/>
    <col min="2" max="2" width="3" customWidth="1"/>
    <col min="3" max="3" width="9.5546875" customWidth="1"/>
    <col min="4" max="4" width="20.33203125" customWidth="1"/>
    <col min="5" max="5" width="16.33203125" customWidth="1"/>
    <col min="6" max="6" width="5.88671875" customWidth="1"/>
    <col min="7" max="10" width="9.109375" customWidth="1"/>
    <col min="11" max="11" width="3.33203125" customWidth="1"/>
    <col min="12" max="16384" width="8.88671875" hidden="1"/>
  </cols>
  <sheetData>
    <row r="1" spans="1:11" ht="28.5" customHeight="1">
      <c r="A1" s="42"/>
      <c r="B1" s="41"/>
      <c r="C1" s="152" t="s">
        <v>79</v>
      </c>
      <c r="D1" s="152"/>
      <c r="E1" s="152"/>
      <c r="F1" s="152"/>
      <c r="G1" s="152"/>
      <c r="H1" s="152"/>
      <c r="I1" s="152"/>
      <c r="J1" s="152"/>
      <c r="K1" s="42"/>
    </row>
    <row r="2" spans="1:11" ht="16.5" customHeight="1">
      <c r="A2" s="42"/>
      <c r="B2" s="41"/>
      <c r="C2" s="165" t="s">
        <v>76</v>
      </c>
      <c r="D2" s="165"/>
      <c r="E2" s="165"/>
      <c r="F2" s="165"/>
      <c r="G2" s="165"/>
      <c r="H2" s="165"/>
      <c r="I2" s="165"/>
      <c r="J2" s="165"/>
      <c r="K2" s="42"/>
    </row>
    <row r="3" spans="1:11" ht="9" customHeight="1">
      <c r="A3" s="42"/>
      <c r="B3" s="41"/>
      <c r="C3" s="43"/>
      <c r="D3" s="43"/>
      <c r="E3" s="43"/>
      <c r="F3" s="40"/>
      <c r="G3" s="40"/>
      <c r="H3" s="40"/>
      <c r="I3" s="40"/>
      <c r="J3" s="40"/>
      <c r="K3" s="42"/>
    </row>
    <row r="4" spans="1:11" ht="15.6">
      <c r="A4" s="42"/>
      <c r="B4" s="41"/>
      <c r="C4" s="44" t="s">
        <v>52</v>
      </c>
      <c r="D4" s="153"/>
      <c r="E4" s="153"/>
      <c r="F4" s="40"/>
      <c r="G4" s="154" t="s">
        <v>53</v>
      </c>
      <c r="H4" s="154"/>
      <c r="I4" s="155"/>
      <c r="J4" s="155"/>
      <c r="K4" s="42"/>
    </row>
    <row r="5" spans="1:11" ht="18.75" customHeight="1">
      <c r="A5" s="42"/>
      <c r="B5" s="79"/>
      <c r="C5" s="86" t="s">
        <v>83</v>
      </c>
      <c r="D5" s="86"/>
      <c r="E5" s="86"/>
      <c r="F5" s="40"/>
      <c r="G5" s="40"/>
      <c r="H5" s="40"/>
      <c r="I5" s="40"/>
      <c r="J5" s="40"/>
      <c r="K5" s="42"/>
    </row>
    <row r="6" spans="1:11" ht="15.6">
      <c r="A6" s="42"/>
      <c r="B6" s="47"/>
      <c r="C6" s="161" t="s">
        <v>0</v>
      </c>
      <c r="D6" s="161"/>
      <c r="E6" s="161"/>
      <c r="F6" s="42"/>
      <c r="G6" s="42"/>
      <c r="H6" s="42"/>
      <c r="I6" s="42"/>
      <c r="J6" s="42"/>
      <c r="K6" s="42"/>
    </row>
    <row r="7" spans="1:11" ht="15.6">
      <c r="A7" s="42"/>
      <c r="B7" s="47"/>
      <c r="C7" s="48"/>
      <c r="D7" s="49"/>
      <c r="E7" s="49"/>
      <c r="F7" s="42"/>
      <c r="G7" s="42"/>
      <c r="H7" s="42"/>
      <c r="I7" s="42"/>
      <c r="J7" s="42"/>
      <c r="K7" s="42"/>
    </row>
    <row r="8" spans="1:11">
      <c r="A8" s="42"/>
      <c r="B8" s="47"/>
      <c r="C8" s="87" t="s">
        <v>1</v>
      </c>
      <c r="D8" s="91"/>
      <c r="E8" s="159" t="s">
        <v>2</v>
      </c>
      <c r="F8" s="42"/>
      <c r="G8" s="42"/>
      <c r="H8" s="42"/>
      <c r="I8" s="42"/>
      <c r="J8" s="42"/>
      <c r="K8" s="42"/>
    </row>
    <row r="9" spans="1:11" ht="24">
      <c r="A9" s="42"/>
      <c r="B9" s="47"/>
      <c r="C9" s="88" t="s">
        <v>3</v>
      </c>
      <c r="D9" s="51" t="str">
        <f>IF(OR(D8=0,E66=0),"",E66/D8)</f>
        <v/>
      </c>
      <c r="E9" s="160"/>
      <c r="F9" s="42"/>
      <c r="G9" s="42"/>
      <c r="H9" s="42"/>
      <c r="I9" s="42"/>
      <c r="J9" s="42"/>
      <c r="K9" s="42"/>
    </row>
    <row r="10" spans="1:11">
      <c r="A10" s="42"/>
      <c r="B10" s="47"/>
      <c r="C10" s="164" t="s">
        <v>4</v>
      </c>
      <c r="D10" s="164"/>
      <c r="E10" s="54"/>
      <c r="F10" s="42"/>
      <c r="G10" s="42"/>
      <c r="H10" s="42"/>
      <c r="I10" s="42"/>
      <c r="J10" s="42"/>
      <c r="K10" s="42"/>
    </row>
    <row r="11" spans="1:11">
      <c r="A11" s="42"/>
      <c r="B11" s="47">
        <v>1</v>
      </c>
      <c r="C11" s="148" t="s">
        <v>5</v>
      </c>
      <c r="D11" s="149"/>
      <c r="E11" s="55"/>
      <c r="F11" s="42"/>
      <c r="G11" s="42"/>
      <c r="H11" s="42"/>
      <c r="I11" s="42"/>
      <c r="J11" s="42"/>
      <c r="K11" s="42"/>
    </row>
    <row r="12" spans="1:11">
      <c r="A12" s="42"/>
      <c r="B12" s="47"/>
      <c r="C12" s="56"/>
      <c r="D12" s="57" t="s">
        <v>6</v>
      </c>
      <c r="E12" s="85">
        <f>SUBTOTAL(9,E11:E11)</f>
        <v>0</v>
      </c>
      <c r="F12" s="42"/>
      <c r="G12" s="42"/>
      <c r="H12" s="42"/>
      <c r="I12" s="42"/>
      <c r="J12" s="42"/>
      <c r="K12" s="42"/>
    </row>
    <row r="13" spans="1:11">
      <c r="A13" s="42"/>
      <c r="B13" s="47"/>
      <c r="C13" s="164" t="s">
        <v>7</v>
      </c>
      <c r="D13" s="164"/>
      <c r="E13" s="54"/>
      <c r="F13" s="42"/>
      <c r="G13" s="42"/>
      <c r="H13" s="42"/>
      <c r="I13" s="42"/>
      <c r="J13" s="42"/>
      <c r="K13" s="42"/>
    </row>
    <row r="14" spans="1:11">
      <c r="A14" s="42"/>
      <c r="B14" s="47">
        <f>B11+1</f>
        <v>2</v>
      </c>
      <c r="C14" s="148" t="s">
        <v>60</v>
      </c>
      <c r="D14" s="149"/>
      <c r="E14" s="55"/>
      <c r="F14" s="42"/>
      <c r="G14" s="42"/>
      <c r="H14" s="42"/>
      <c r="I14" s="42"/>
      <c r="J14" s="42"/>
      <c r="K14" s="42"/>
    </row>
    <row r="15" spans="1:11">
      <c r="A15" s="42"/>
      <c r="B15" s="47">
        <f>B14+1</f>
        <v>3</v>
      </c>
      <c r="C15" s="148" t="s">
        <v>9</v>
      </c>
      <c r="D15" s="149"/>
      <c r="E15" s="55"/>
      <c r="F15" s="42"/>
      <c r="G15" s="42"/>
      <c r="H15" s="42"/>
      <c r="I15" s="42"/>
      <c r="J15" s="42"/>
      <c r="K15" s="42"/>
    </row>
    <row r="16" spans="1:11">
      <c r="A16" s="42"/>
      <c r="B16" s="47">
        <f>B15+1</f>
        <v>4</v>
      </c>
      <c r="C16" s="66" t="s">
        <v>10</v>
      </c>
      <c r="D16" s="59"/>
      <c r="E16" s="59"/>
      <c r="F16" s="42"/>
      <c r="G16" s="42"/>
      <c r="H16" s="42"/>
      <c r="I16" s="42"/>
      <c r="J16" s="42"/>
      <c r="K16" s="42"/>
    </row>
    <row r="17" spans="1:11">
      <c r="A17" s="42"/>
      <c r="B17" s="47"/>
      <c r="C17" s="56"/>
      <c r="D17" s="57" t="s">
        <v>6</v>
      </c>
      <c r="E17" s="85">
        <f>SUBTOTAL(9,E14:E16)</f>
        <v>0</v>
      </c>
      <c r="F17" s="42"/>
      <c r="G17" s="42"/>
      <c r="H17" s="42"/>
      <c r="I17" s="42"/>
      <c r="J17" s="42"/>
      <c r="K17" s="42"/>
    </row>
    <row r="18" spans="1:11">
      <c r="A18" s="42"/>
      <c r="B18" s="47"/>
      <c r="C18" s="164" t="s">
        <v>61</v>
      </c>
      <c r="D18" s="164"/>
      <c r="E18" s="54"/>
      <c r="F18" s="42"/>
      <c r="G18" s="42"/>
      <c r="H18" s="42"/>
      <c r="I18" s="42"/>
      <c r="J18" s="42"/>
      <c r="K18" s="42"/>
    </row>
    <row r="19" spans="1:11">
      <c r="A19" s="42"/>
      <c r="B19" s="47">
        <f>B16+1</f>
        <v>5</v>
      </c>
      <c r="C19" s="148" t="s">
        <v>12</v>
      </c>
      <c r="D19" s="149"/>
      <c r="E19" s="55"/>
      <c r="F19" s="42"/>
      <c r="G19" s="42"/>
      <c r="H19" s="42"/>
      <c r="I19" s="42"/>
      <c r="J19" s="42"/>
      <c r="K19" s="42"/>
    </row>
    <row r="20" spans="1:11">
      <c r="A20" s="42"/>
      <c r="B20" s="47">
        <f t="shared" ref="B20:B25" si="0">B19+1</f>
        <v>6</v>
      </c>
      <c r="C20" s="148" t="s">
        <v>13</v>
      </c>
      <c r="D20" s="149"/>
      <c r="E20" s="55"/>
      <c r="F20" s="42"/>
      <c r="G20" s="42"/>
      <c r="H20" s="42"/>
      <c r="I20" s="42"/>
      <c r="J20" s="42"/>
      <c r="K20" s="42"/>
    </row>
    <row r="21" spans="1:11">
      <c r="A21" s="42"/>
      <c r="B21" s="47">
        <f t="shared" si="0"/>
        <v>7</v>
      </c>
      <c r="C21" s="148" t="s">
        <v>14</v>
      </c>
      <c r="D21" s="149"/>
      <c r="E21" s="55"/>
      <c r="F21" s="42"/>
      <c r="G21" s="42"/>
      <c r="H21" s="42"/>
      <c r="I21" s="42"/>
      <c r="J21" s="42"/>
      <c r="K21" s="42"/>
    </row>
    <row r="22" spans="1:11">
      <c r="A22" s="42"/>
      <c r="B22" s="47">
        <f t="shared" si="0"/>
        <v>8</v>
      </c>
      <c r="C22" s="148" t="s">
        <v>15</v>
      </c>
      <c r="D22" s="149"/>
      <c r="E22" s="55"/>
      <c r="F22" s="42"/>
      <c r="G22" s="42"/>
      <c r="H22" s="42"/>
      <c r="I22" s="42"/>
      <c r="J22" s="42"/>
      <c r="K22" s="42"/>
    </row>
    <row r="23" spans="1:11">
      <c r="A23" s="42"/>
      <c r="B23" s="47">
        <f t="shared" si="0"/>
        <v>9</v>
      </c>
      <c r="C23" s="148" t="s">
        <v>62</v>
      </c>
      <c r="D23" s="149"/>
      <c r="E23" s="55"/>
      <c r="F23" s="42"/>
      <c r="G23" s="42"/>
      <c r="H23" s="42"/>
      <c r="I23" s="42"/>
      <c r="J23" s="42"/>
      <c r="K23" s="42"/>
    </row>
    <row r="24" spans="1:11">
      <c r="A24" s="42"/>
      <c r="B24" s="47">
        <f t="shared" si="0"/>
        <v>10</v>
      </c>
      <c r="C24" s="148" t="s">
        <v>84</v>
      </c>
      <c r="D24" s="149"/>
      <c r="E24" s="55"/>
      <c r="F24" s="42"/>
      <c r="G24" s="42"/>
      <c r="H24" s="42"/>
      <c r="I24" s="42"/>
      <c r="J24" s="42"/>
      <c r="K24" s="42"/>
    </row>
    <row r="25" spans="1:11">
      <c r="A25" s="42"/>
      <c r="B25" s="47">
        <f t="shared" si="0"/>
        <v>11</v>
      </c>
      <c r="C25" s="66" t="s">
        <v>63</v>
      </c>
      <c r="D25" s="59"/>
      <c r="E25" s="59"/>
      <c r="F25" s="42"/>
      <c r="G25" s="42"/>
      <c r="H25" s="42"/>
      <c r="I25" s="42"/>
      <c r="J25" s="42"/>
      <c r="K25" s="42"/>
    </row>
    <row r="26" spans="1:11">
      <c r="A26" s="42"/>
      <c r="B26" s="47"/>
      <c r="C26" s="56"/>
      <c r="D26" s="57" t="s">
        <v>6</v>
      </c>
      <c r="E26" s="85">
        <f>SUBTOTAL(9,E19:E25)</f>
        <v>0</v>
      </c>
      <c r="F26" s="42"/>
      <c r="G26" s="42"/>
      <c r="H26" s="42"/>
      <c r="I26" s="42"/>
      <c r="J26" s="42"/>
      <c r="K26" s="42"/>
    </row>
    <row r="27" spans="1:11">
      <c r="A27" s="42"/>
      <c r="B27" s="47"/>
      <c r="C27" s="65" t="s">
        <v>64</v>
      </c>
      <c r="D27" s="53"/>
      <c r="E27" s="54"/>
      <c r="F27" s="42"/>
      <c r="G27" s="42"/>
      <c r="H27" s="42"/>
      <c r="I27" s="42"/>
      <c r="J27" s="42"/>
      <c r="K27" s="42"/>
    </row>
    <row r="28" spans="1:11">
      <c r="A28" s="42"/>
      <c r="B28" s="47">
        <f>B25+1</f>
        <v>12</v>
      </c>
      <c r="C28" s="148" t="s">
        <v>65</v>
      </c>
      <c r="D28" s="149"/>
      <c r="E28" s="55"/>
      <c r="F28" s="42"/>
      <c r="G28" s="42"/>
      <c r="H28" s="42"/>
      <c r="I28" s="42"/>
      <c r="J28" s="42"/>
      <c r="K28" s="42"/>
    </row>
    <row r="29" spans="1:11">
      <c r="A29" s="42"/>
      <c r="B29" s="47">
        <f t="shared" ref="B29:B34" si="1">B28+1</f>
        <v>13</v>
      </c>
      <c r="C29" s="148" t="s">
        <v>18</v>
      </c>
      <c r="D29" s="149"/>
      <c r="E29" s="55"/>
      <c r="F29" s="42"/>
      <c r="G29" s="42"/>
      <c r="H29" s="42"/>
      <c r="I29" s="42"/>
      <c r="J29" s="42"/>
      <c r="K29" s="42"/>
    </row>
    <row r="30" spans="1:11">
      <c r="A30" s="42"/>
      <c r="B30" s="47">
        <f t="shared" si="1"/>
        <v>14</v>
      </c>
      <c r="C30" s="148" t="s">
        <v>19</v>
      </c>
      <c r="D30" s="149"/>
      <c r="E30" s="55"/>
      <c r="F30" s="42"/>
      <c r="G30" s="42"/>
      <c r="H30" s="42"/>
      <c r="I30" s="42"/>
      <c r="J30" s="42"/>
      <c r="K30" s="42"/>
    </row>
    <row r="31" spans="1:11">
      <c r="A31" s="42"/>
      <c r="B31" s="47">
        <f t="shared" si="1"/>
        <v>15</v>
      </c>
      <c r="C31" s="148" t="s">
        <v>20</v>
      </c>
      <c r="D31" s="149"/>
      <c r="E31" s="55"/>
      <c r="F31" s="42"/>
      <c r="G31" s="42"/>
      <c r="H31" s="42"/>
      <c r="I31" s="42"/>
      <c r="J31" s="42"/>
      <c r="K31" s="42"/>
    </row>
    <row r="32" spans="1:11">
      <c r="A32" s="42"/>
      <c r="B32" s="47">
        <f t="shared" si="1"/>
        <v>16</v>
      </c>
      <c r="C32" s="144" t="s">
        <v>42</v>
      </c>
      <c r="D32" s="145"/>
      <c r="E32" s="55"/>
      <c r="F32" s="42"/>
      <c r="G32" s="42"/>
      <c r="H32" s="42"/>
      <c r="I32" s="42"/>
      <c r="J32" s="42"/>
      <c r="K32" s="42"/>
    </row>
    <row r="33" spans="1:11">
      <c r="A33" s="42"/>
      <c r="B33" s="47">
        <f t="shared" si="1"/>
        <v>17</v>
      </c>
      <c r="C33" s="148" t="s">
        <v>21</v>
      </c>
      <c r="D33" s="149"/>
      <c r="E33" s="55"/>
      <c r="F33" s="42"/>
      <c r="G33" s="42"/>
      <c r="H33" s="42"/>
      <c r="I33" s="42"/>
      <c r="J33" s="42"/>
      <c r="K33" s="42"/>
    </row>
    <row r="34" spans="1:11">
      <c r="A34" s="42"/>
      <c r="B34" s="47">
        <f t="shared" si="1"/>
        <v>18</v>
      </c>
      <c r="C34" s="66" t="s">
        <v>66</v>
      </c>
      <c r="D34" s="59"/>
      <c r="E34" s="55"/>
      <c r="F34" s="42"/>
      <c r="G34" s="42"/>
      <c r="H34" s="42"/>
      <c r="I34" s="42"/>
      <c r="J34" s="42"/>
      <c r="K34" s="42"/>
    </row>
    <row r="35" spans="1:11">
      <c r="A35" s="42"/>
      <c r="B35" s="47"/>
      <c r="C35" s="56"/>
      <c r="D35" s="57" t="s">
        <v>6</v>
      </c>
      <c r="E35" s="85">
        <f>SUBTOTAL(9,E28:E34)</f>
        <v>0</v>
      </c>
      <c r="F35" s="42"/>
      <c r="G35" s="42"/>
      <c r="H35" s="42"/>
      <c r="I35" s="42"/>
      <c r="J35" s="42"/>
      <c r="K35" s="42"/>
    </row>
    <row r="36" spans="1:11">
      <c r="A36" s="42"/>
      <c r="B36" s="47"/>
      <c r="C36" s="164" t="s">
        <v>67</v>
      </c>
      <c r="D36" s="164"/>
      <c r="E36" s="54"/>
      <c r="F36" s="42"/>
      <c r="G36" s="42"/>
      <c r="H36" s="42"/>
      <c r="I36" s="42"/>
      <c r="J36" s="42"/>
      <c r="K36" s="42"/>
    </row>
    <row r="37" spans="1:11">
      <c r="A37" s="42"/>
      <c r="B37" s="47">
        <f>B34+1</f>
        <v>19</v>
      </c>
      <c r="C37" s="148" t="s">
        <v>68</v>
      </c>
      <c r="D37" s="149"/>
      <c r="E37" s="55"/>
      <c r="F37" s="42"/>
      <c r="G37" s="42"/>
      <c r="H37" s="42"/>
      <c r="I37" s="42"/>
      <c r="J37" s="42"/>
      <c r="K37" s="42"/>
    </row>
    <row r="38" spans="1:11">
      <c r="A38" s="42"/>
      <c r="B38" s="47">
        <f t="shared" ref="B38:B41" si="2">B37+1</f>
        <v>20</v>
      </c>
      <c r="C38" s="148" t="s">
        <v>69</v>
      </c>
      <c r="D38" s="149"/>
      <c r="E38" s="55"/>
      <c r="F38" s="42"/>
      <c r="G38" s="42"/>
      <c r="H38" s="42"/>
      <c r="I38" s="42"/>
      <c r="J38" s="42"/>
      <c r="K38" s="42"/>
    </row>
    <row r="39" spans="1:11">
      <c r="A39" s="42"/>
      <c r="B39" s="47">
        <f t="shared" si="2"/>
        <v>21</v>
      </c>
      <c r="C39" s="148" t="s">
        <v>70</v>
      </c>
      <c r="D39" s="149"/>
      <c r="E39" s="55"/>
      <c r="F39" s="42"/>
      <c r="G39" s="42"/>
      <c r="H39" s="42"/>
      <c r="I39" s="42"/>
      <c r="J39" s="42"/>
      <c r="K39" s="42"/>
    </row>
    <row r="40" spans="1:11">
      <c r="A40" s="42"/>
      <c r="B40" s="47">
        <f t="shared" si="2"/>
        <v>22</v>
      </c>
      <c r="C40" s="148" t="s">
        <v>34</v>
      </c>
      <c r="D40" s="149"/>
      <c r="E40" s="55"/>
      <c r="F40" s="42"/>
      <c r="G40" s="42"/>
      <c r="H40" s="42"/>
      <c r="I40" s="42"/>
      <c r="J40" s="42"/>
      <c r="K40" s="42"/>
    </row>
    <row r="41" spans="1:11">
      <c r="A41" s="42"/>
      <c r="B41" s="47">
        <f t="shared" si="2"/>
        <v>23</v>
      </c>
      <c r="C41" s="66" t="s">
        <v>71</v>
      </c>
      <c r="D41" s="59"/>
      <c r="E41" s="55"/>
      <c r="F41" s="42"/>
      <c r="G41" s="42"/>
      <c r="H41" s="42"/>
      <c r="I41" s="42"/>
      <c r="J41" s="42"/>
      <c r="K41" s="42"/>
    </row>
    <row r="42" spans="1:11">
      <c r="A42" s="42"/>
      <c r="B42" s="47"/>
      <c r="C42" s="56"/>
      <c r="D42" s="57" t="s">
        <v>6</v>
      </c>
      <c r="E42" s="85">
        <f>SUBTOTAL(9,E37:E41)</f>
        <v>0</v>
      </c>
      <c r="F42" s="42"/>
      <c r="G42" s="42"/>
      <c r="H42" s="42"/>
      <c r="I42" s="42"/>
      <c r="J42" s="42"/>
      <c r="K42" s="42"/>
    </row>
    <row r="43" spans="1:11">
      <c r="A43" s="42"/>
      <c r="B43" s="47"/>
      <c r="C43" s="89" t="s">
        <v>31</v>
      </c>
      <c r="D43" s="89"/>
      <c r="E43" s="54"/>
      <c r="F43" s="42"/>
      <c r="G43" s="42"/>
      <c r="H43" s="42"/>
      <c r="I43" s="42"/>
      <c r="J43" s="42"/>
      <c r="K43" s="42"/>
    </row>
    <row r="44" spans="1:11">
      <c r="A44" s="42"/>
      <c r="B44" s="47">
        <f>B41+1</f>
        <v>24</v>
      </c>
      <c r="C44" s="146" t="s">
        <v>32</v>
      </c>
      <c r="D44" s="147"/>
      <c r="E44" s="55"/>
      <c r="F44" s="42"/>
      <c r="G44" s="42"/>
      <c r="H44" s="42"/>
      <c r="I44" s="42"/>
      <c r="J44" s="42"/>
      <c r="K44" s="42"/>
    </row>
    <row r="45" spans="1:11">
      <c r="A45" s="42"/>
      <c r="B45" s="47">
        <f t="shared" ref="B45:B47" si="3">B44+1</f>
        <v>25</v>
      </c>
      <c r="C45" s="146" t="s">
        <v>33</v>
      </c>
      <c r="D45" s="147"/>
      <c r="E45" s="55"/>
      <c r="F45" s="42"/>
      <c r="G45" s="42"/>
      <c r="H45" s="42"/>
      <c r="I45" s="42"/>
      <c r="J45" s="42"/>
      <c r="K45" s="42"/>
    </row>
    <row r="46" spans="1:11">
      <c r="A46" s="42"/>
      <c r="B46" s="47">
        <f t="shared" si="3"/>
        <v>26</v>
      </c>
      <c r="C46" s="146" t="s">
        <v>34</v>
      </c>
      <c r="D46" s="147"/>
      <c r="E46" s="55"/>
      <c r="F46" s="42"/>
      <c r="G46" s="42"/>
      <c r="H46" s="42"/>
      <c r="I46" s="42"/>
      <c r="J46" s="42"/>
      <c r="K46" s="42"/>
    </row>
    <row r="47" spans="1:11">
      <c r="A47" s="42"/>
      <c r="B47" s="47">
        <f t="shared" si="3"/>
        <v>27</v>
      </c>
      <c r="C47" s="66" t="s">
        <v>35</v>
      </c>
      <c r="D47" s="59"/>
      <c r="E47" s="55"/>
      <c r="F47" s="42"/>
      <c r="G47" s="42"/>
      <c r="H47" s="42"/>
      <c r="I47" s="42"/>
      <c r="J47" s="42"/>
      <c r="K47" s="42"/>
    </row>
    <row r="48" spans="1:11">
      <c r="A48" s="42"/>
      <c r="B48" s="47"/>
      <c r="C48" s="56"/>
      <c r="D48" s="57" t="s">
        <v>6</v>
      </c>
      <c r="E48" s="85">
        <f>SUBTOTAL(9,E44:E47)</f>
        <v>0</v>
      </c>
      <c r="F48" s="42"/>
      <c r="G48" s="42"/>
      <c r="H48" s="42"/>
      <c r="I48" s="42"/>
      <c r="J48" s="42"/>
      <c r="K48" s="42"/>
    </row>
    <row r="49" spans="1:11">
      <c r="A49" s="42"/>
      <c r="B49" s="47"/>
      <c r="C49" s="163" t="s">
        <v>72</v>
      </c>
      <c r="D49" s="163"/>
      <c r="E49" s="54"/>
      <c r="F49" s="42"/>
      <c r="G49" s="42"/>
      <c r="H49" s="42"/>
      <c r="I49" s="42"/>
      <c r="J49" s="42"/>
      <c r="K49" s="42"/>
    </row>
    <row r="50" spans="1:11">
      <c r="A50" s="42"/>
      <c r="B50" s="47">
        <f>B47+1</f>
        <v>28</v>
      </c>
      <c r="C50" s="144" t="s">
        <v>37</v>
      </c>
      <c r="D50" s="145"/>
      <c r="E50" s="55"/>
      <c r="F50" s="42"/>
      <c r="G50" s="42"/>
      <c r="H50" s="42"/>
      <c r="I50" s="42"/>
      <c r="J50" s="42"/>
      <c r="K50" s="42"/>
    </row>
    <row r="51" spans="1:11">
      <c r="A51" s="42"/>
      <c r="B51" s="47">
        <f t="shared" ref="B51:B56" si="4">B50+1</f>
        <v>29</v>
      </c>
      <c r="C51" s="144" t="s">
        <v>38</v>
      </c>
      <c r="D51" s="145"/>
      <c r="E51" s="55"/>
      <c r="F51" s="42"/>
      <c r="G51" s="42"/>
      <c r="H51" s="42"/>
      <c r="I51" s="42"/>
      <c r="J51" s="42"/>
      <c r="K51" s="42"/>
    </row>
    <row r="52" spans="1:11">
      <c r="A52" s="42"/>
      <c r="B52" s="47">
        <f t="shared" si="4"/>
        <v>30</v>
      </c>
      <c r="C52" s="144" t="s">
        <v>39</v>
      </c>
      <c r="D52" s="145"/>
      <c r="E52" s="55"/>
      <c r="F52" s="42"/>
      <c r="G52" s="42"/>
      <c r="H52" s="42"/>
      <c r="I52" s="42"/>
      <c r="J52" s="42"/>
      <c r="K52" s="42"/>
    </row>
    <row r="53" spans="1:11">
      <c r="A53" s="42"/>
      <c r="B53" s="47">
        <f t="shared" si="4"/>
        <v>31</v>
      </c>
      <c r="C53" s="144" t="s">
        <v>40</v>
      </c>
      <c r="D53" s="145"/>
      <c r="E53" s="55"/>
      <c r="F53" s="42"/>
      <c r="G53" s="42"/>
      <c r="H53" s="42"/>
      <c r="I53" s="42"/>
      <c r="J53" s="42"/>
      <c r="K53" s="42"/>
    </row>
    <row r="54" spans="1:11">
      <c r="A54" s="42"/>
      <c r="B54" s="47">
        <f t="shared" si="4"/>
        <v>32</v>
      </c>
      <c r="C54" s="144" t="s">
        <v>43</v>
      </c>
      <c r="D54" s="145"/>
      <c r="E54" s="55"/>
      <c r="F54" s="42"/>
      <c r="G54" s="42"/>
      <c r="H54" s="42"/>
      <c r="I54" s="42"/>
      <c r="J54" s="42"/>
      <c r="K54" s="42"/>
    </row>
    <row r="55" spans="1:11">
      <c r="A55" s="42"/>
      <c r="B55" s="47">
        <f t="shared" si="4"/>
        <v>33</v>
      </c>
      <c r="C55" s="68" t="s">
        <v>73</v>
      </c>
      <c r="D55" s="55"/>
      <c r="E55" s="55"/>
      <c r="F55" s="42"/>
      <c r="G55" s="42"/>
      <c r="H55" s="42"/>
      <c r="I55" s="42"/>
      <c r="J55" s="42"/>
      <c r="K55" s="42"/>
    </row>
    <row r="56" spans="1:11">
      <c r="A56" s="42"/>
      <c r="B56" s="47">
        <f t="shared" si="4"/>
        <v>34</v>
      </c>
      <c r="C56" s="70" t="s">
        <v>73</v>
      </c>
      <c r="D56" s="59"/>
      <c r="E56" s="55"/>
      <c r="F56" s="42"/>
      <c r="G56" s="42"/>
      <c r="H56" s="42"/>
      <c r="I56" s="42"/>
      <c r="J56" s="42"/>
      <c r="K56" s="42"/>
    </row>
    <row r="57" spans="1:11">
      <c r="A57" s="42"/>
      <c r="B57" s="47"/>
      <c r="C57" s="56"/>
      <c r="D57" s="57" t="s">
        <v>6</v>
      </c>
      <c r="E57" s="85">
        <f>SUBTOTAL(9,E50:E56)</f>
        <v>0</v>
      </c>
      <c r="F57" s="42"/>
      <c r="G57" s="42"/>
      <c r="H57" s="42"/>
      <c r="I57" s="42"/>
      <c r="J57" s="42"/>
      <c r="K57" s="42"/>
    </row>
    <row r="58" spans="1:11">
      <c r="A58" s="42"/>
      <c r="B58" s="47"/>
      <c r="C58" s="69" t="s">
        <v>46</v>
      </c>
      <c r="D58" s="60"/>
      <c r="E58" s="54"/>
      <c r="F58" s="42"/>
      <c r="G58" s="42"/>
      <c r="H58" s="42"/>
      <c r="I58" s="42"/>
      <c r="J58" s="42"/>
      <c r="K58" s="42"/>
    </row>
    <row r="59" spans="1:11">
      <c r="A59" s="42"/>
      <c r="B59" s="47">
        <f>B56+1</f>
        <v>35</v>
      </c>
      <c r="C59" s="144" t="s">
        <v>47</v>
      </c>
      <c r="D59" s="145"/>
      <c r="E59" s="55"/>
      <c r="F59" s="42"/>
      <c r="G59" s="42"/>
      <c r="H59" s="42"/>
      <c r="I59" s="42"/>
      <c r="J59" s="42"/>
      <c r="K59" s="42"/>
    </row>
    <row r="60" spans="1:11">
      <c r="A60" s="42"/>
      <c r="B60" s="47">
        <f t="shared" ref="B60:B63" si="5">B59+1</f>
        <v>36</v>
      </c>
      <c r="C60" s="144" t="s">
        <v>48</v>
      </c>
      <c r="D60" s="145"/>
      <c r="E60" s="55"/>
      <c r="F60" s="42"/>
      <c r="G60" s="42"/>
      <c r="H60" s="42"/>
      <c r="I60" s="42"/>
      <c r="J60" s="42"/>
      <c r="K60" s="42"/>
    </row>
    <row r="61" spans="1:11">
      <c r="A61" s="42"/>
      <c r="B61" s="47">
        <f t="shared" si="5"/>
        <v>37</v>
      </c>
      <c r="C61" s="144" t="s">
        <v>74</v>
      </c>
      <c r="D61" s="145"/>
      <c r="E61" s="55"/>
      <c r="F61" s="42"/>
      <c r="G61" s="42"/>
      <c r="H61" s="42"/>
      <c r="I61" s="42"/>
      <c r="J61" s="42"/>
      <c r="K61" s="42"/>
    </row>
    <row r="62" spans="1:11">
      <c r="A62" s="42"/>
      <c r="B62" s="47">
        <f t="shared" si="5"/>
        <v>38</v>
      </c>
      <c r="C62" s="144" t="s">
        <v>75</v>
      </c>
      <c r="D62" s="145"/>
      <c r="E62" s="55"/>
      <c r="F62" s="42"/>
      <c r="G62" s="42"/>
      <c r="H62" s="42"/>
      <c r="I62" s="42"/>
      <c r="J62" s="42"/>
      <c r="K62" s="42"/>
    </row>
    <row r="63" spans="1:11">
      <c r="A63" s="42"/>
      <c r="B63" s="47">
        <f t="shared" si="5"/>
        <v>39</v>
      </c>
      <c r="C63" s="71" t="s">
        <v>50</v>
      </c>
      <c r="D63" s="61"/>
      <c r="E63" s="55"/>
      <c r="F63" s="42"/>
      <c r="G63" s="42"/>
      <c r="H63" s="42"/>
      <c r="I63" s="42"/>
      <c r="J63" s="42"/>
      <c r="K63" s="42"/>
    </row>
    <row r="64" spans="1:11">
      <c r="A64" s="42"/>
      <c r="B64" s="47"/>
      <c r="C64" s="56"/>
      <c r="D64" s="57" t="s">
        <v>6</v>
      </c>
      <c r="E64" s="85">
        <f>SUBTOTAL(9,E59:E63)</f>
        <v>0</v>
      </c>
      <c r="F64" s="42"/>
      <c r="G64" s="42"/>
      <c r="H64" s="42"/>
      <c r="I64" s="42"/>
      <c r="J64" s="42"/>
      <c r="K64" s="42"/>
    </row>
    <row r="65" spans="1:11">
      <c r="A65" s="42"/>
      <c r="B65" s="47"/>
      <c r="C65" s="62"/>
      <c r="D65" s="62"/>
      <c r="E65" s="63"/>
      <c r="F65" s="42"/>
      <c r="G65" s="42"/>
      <c r="H65" s="42"/>
      <c r="I65" s="42"/>
      <c r="J65" s="42"/>
      <c r="K65" s="42"/>
    </row>
    <row r="66" spans="1:11" ht="15.6">
      <c r="A66" s="42"/>
      <c r="B66" s="47">
        <f>B63+1</f>
        <v>40</v>
      </c>
      <c r="C66" s="90"/>
      <c r="D66" s="75" t="s">
        <v>51</v>
      </c>
      <c r="E66" s="73">
        <f>SUBTOTAL(9,E11:E64)</f>
        <v>0</v>
      </c>
      <c r="F66" s="42"/>
      <c r="G66" s="42"/>
      <c r="H66" s="42"/>
      <c r="I66" s="42"/>
      <c r="J66" s="42"/>
      <c r="K66" s="42"/>
    </row>
    <row r="67" spans="1:1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</row>
  </sheetData>
  <sheetProtection algorithmName="SHA-512" hashValue="wyvqVi0AFBN9ascYRiH0Sf/DGVGRdvS4GterFNdIdC9kbNRl90f+7Kg1S5yxp4nQo+8kA0uwPA6znvu8ErhxMw==" saltValue="ygLPrEW749v5cQM3PMbE+g==" spinCount="100000" sheet="1" objects="1" scenarios="1"/>
  <mergeCells count="43">
    <mergeCell ref="C15:D15"/>
    <mergeCell ref="C18:D18"/>
    <mergeCell ref="C19:D19"/>
    <mergeCell ref="C20:D20"/>
    <mergeCell ref="C1:J1"/>
    <mergeCell ref="C2:J2"/>
    <mergeCell ref="D4:E4"/>
    <mergeCell ref="G4:H4"/>
    <mergeCell ref="I4:J4"/>
    <mergeCell ref="E8:E9"/>
    <mergeCell ref="C6:E6"/>
    <mergeCell ref="C11:D11"/>
    <mergeCell ref="C13:D13"/>
    <mergeCell ref="C10:D10"/>
    <mergeCell ref="C14:D14"/>
    <mergeCell ref="C38:D38"/>
    <mergeCell ref="C21:D21"/>
    <mergeCell ref="C22:D22"/>
    <mergeCell ref="C23:D23"/>
    <mergeCell ref="C28:D28"/>
    <mergeCell ref="C29:D29"/>
    <mergeCell ref="C30:D30"/>
    <mergeCell ref="C24:D24"/>
    <mergeCell ref="C31:D31"/>
    <mergeCell ref="C32:D32"/>
    <mergeCell ref="C33:D33"/>
    <mergeCell ref="C36:D36"/>
    <mergeCell ref="C37:D37"/>
    <mergeCell ref="C39:D39"/>
    <mergeCell ref="C40:D40"/>
    <mergeCell ref="C44:D44"/>
    <mergeCell ref="C45:D45"/>
    <mergeCell ref="C46:D46"/>
    <mergeCell ref="C59:D59"/>
    <mergeCell ref="C60:D60"/>
    <mergeCell ref="C61:D61"/>
    <mergeCell ref="C62:D62"/>
    <mergeCell ref="C49:D49"/>
    <mergeCell ref="C50:D50"/>
    <mergeCell ref="C51:D51"/>
    <mergeCell ref="C52:D52"/>
    <mergeCell ref="C53:D53"/>
    <mergeCell ref="C54:D54"/>
  </mergeCells>
  <pageMargins left="0.95" right="0.95" top="0.5" bottom="0.5" header="0.05" footer="0.3"/>
  <pageSetup scale="73" fitToWidth="0" orientation="portrait" r:id="rId1"/>
  <headerFooter>
    <oddFooter>&amp;C&amp;8SC Housing Form - Rev: 04/11/2025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23E9F-EF8E-4E8E-8673-449B3A16CF19}">
  <sheetPr>
    <pageSetUpPr fitToPage="1"/>
  </sheetPr>
  <dimension ref="A1:K69"/>
  <sheetViews>
    <sheetView showGridLines="0" zoomScaleNormal="100" workbookViewId="0"/>
  </sheetViews>
  <sheetFormatPr defaultColWidth="0" defaultRowHeight="14.4" customHeight="1" zeroHeight="1"/>
  <cols>
    <col min="1" max="1" width="9.109375" customWidth="1"/>
    <col min="2" max="2" width="4.6640625" customWidth="1"/>
    <col min="3" max="3" width="9.5546875" customWidth="1"/>
    <col min="4" max="4" width="20.33203125" customWidth="1"/>
    <col min="5" max="5" width="16.33203125" customWidth="1"/>
    <col min="6" max="6" width="5.88671875" customWidth="1"/>
    <col min="7" max="10" width="9.109375" customWidth="1"/>
    <col min="11" max="11" width="2.88671875" customWidth="1"/>
    <col min="12" max="16384" width="9.109375" hidden="1"/>
  </cols>
  <sheetData>
    <row r="1" spans="2:10" ht="25.5" customHeight="1">
      <c r="B1" s="41"/>
      <c r="C1" s="152" t="s">
        <v>80</v>
      </c>
      <c r="D1" s="152"/>
      <c r="E1" s="152"/>
      <c r="F1" s="152"/>
      <c r="G1" s="152"/>
      <c r="H1" s="152"/>
      <c r="I1" s="152"/>
      <c r="J1" s="152"/>
    </row>
    <row r="2" spans="2:10" ht="15.6">
      <c r="B2" s="41"/>
      <c r="C2" s="157" t="s">
        <v>76</v>
      </c>
      <c r="D2" s="157"/>
      <c r="E2" s="157"/>
      <c r="F2" s="157"/>
      <c r="G2" s="157"/>
      <c r="H2" s="157"/>
      <c r="I2" s="157"/>
      <c r="J2" s="157"/>
    </row>
    <row r="3" spans="2:10" ht="15.6">
      <c r="B3" s="41"/>
      <c r="C3" s="43"/>
      <c r="D3" s="43"/>
      <c r="E3" s="43"/>
      <c r="F3" s="40"/>
      <c r="G3" s="40"/>
      <c r="H3" s="40"/>
      <c r="I3" s="40"/>
      <c r="J3" s="40"/>
    </row>
    <row r="4" spans="2:10" ht="15.6">
      <c r="B4" s="41"/>
      <c r="C4" s="119" t="s">
        <v>52</v>
      </c>
      <c r="D4" s="153"/>
      <c r="E4" s="153"/>
      <c r="F4" s="40"/>
      <c r="G4" s="154" t="s">
        <v>53</v>
      </c>
      <c r="H4" s="154"/>
      <c r="I4" s="155"/>
      <c r="J4" s="155"/>
    </row>
    <row r="5" spans="2:10" ht="6.75" customHeight="1">
      <c r="B5" s="41"/>
      <c r="C5" s="45"/>
      <c r="D5" s="46"/>
      <c r="E5" s="46"/>
      <c r="F5" s="40"/>
      <c r="G5" s="40"/>
      <c r="H5" s="40"/>
      <c r="I5" s="40"/>
      <c r="J5" s="40"/>
    </row>
    <row r="6" spans="2:10" ht="15.6">
      <c r="B6" s="41"/>
      <c r="C6" s="161" t="s">
        <v>0</v>
      </c>
      <c r="D6" s="161"/>
      <c r="E6" s="161"/>
    </row>
    <row r="7" spans="2:10" ht="15.6">
      <c r="B7" s="41"/>
      <c r="C7" s="48"/>
      <c r="D7" s="49"/>
      <c r="E7" s="49"/>
    </row>
    <row r="8" spans="2:10">
      <c r="B8" s="41"/>
      <c r="C8" s="87" t="s">
        <v>1</v>
      </c>
      <c r="D8" s="92"/>
      <c r="E8" s="159" t="s">
        <v>2</v>
      </c>
    </row>
    <row r="9" spans="2:10" ht="24">
      <c r="B9" s="41"/>
      <c r="C9" s="88" t="s">
        <v>3</v>
      </c>
      <c r="D9" s="110" t="str">
        <f>IF(D8=0,"",E68/D8)</f>
        <v/>
      </c>
      <c r="E9" s="160"/>
    </row>
    <row r="10" spans="2:10">
      <c r="B10" s="41"/>
      <c r="C10" s="93"/>
      <c r="D10" s="53"/>
      <c r="E10" s="94"/>
    </row>
    <row r="11" spans="2:10">
      <c r="B11" s="41"/>
      <c r="C11" s="116" t="s">
        <v>4</v>
      </c>
      <c r="D11" s="53"/>
      <c r="E11" s="94"/>
    </row>
    <row r="12" spans="2:10">
      <c r="B12" s="41">
        <v>1</v>
      </c>
      <c r="C12" s="148" t="s">
        <v>5</v>
      </c>
      <c r="D12" s="149"/>
      <c r="E12" s="104"/>
    </row>
    <row r="13" spans="2:10">
      <c r="B13" s="41"/>
      <c r="C13" s="56"/>
      <c r="D13" s="57" t="s">
        <v>6</v>
      </c>
      <c r="E13" s="111">
        <f>SUBTOTAL(9,E12:E12)</f>
        <v>0</v>
      </c>
    </row>
    <row r="14" spans="2:10">
      <c r="B14" s="41"/>
      <c r="C14" s="82" t="s">
        <v>7</v>
      </c>
      <c r="D14" s="53"/>
      <c r="E14" s="94"/>
    </row>
    <row r="15" spans="2:10">
      <c r="B15" s="41">
        <f>B12+1</f>
        <v>2</v>
      </c>
      <c r="C15" s="148" t="s">
        <v>60</v>
      </c>
      <c r="D15" s="149"/>
      <c r="E15" s="104"/>
    </row>
    <row r="16" spans="2:10">
      <c r="B16" s="41">
        <f>B15+1</f>
        <v>3</v>
      </c>
      <c r="C16" s="148" t="s">
        <v>9</v>
      </c>
      <c r="D16" s="149"/>
      <c r="E16" s="104"/>
    </row>
    <row r="17" spans="2:5">
      <c r="B17" s="41">
        <f>B16+1</f>
        <v>4</v>
      </c>
      <c r="C17" s="115" t="s">
        <v>10</v>
      </c>
      <c r="D17" s="96"/>
      <c r="E17" s="104"/>
    </row>
    <row r="18" spans="2:5">
      <c r="B18" s="41"/>
      <c r="C18" s="97"/>
      <c r="D18" s="57" t="s">
        <v>6</v>
      </c>
      <c r="E18" s="111">
        <f>SUBTOTAL(9,E15:E17)</f>
        <v>0</v>
      </c>
    </row>
    <row r="19" spans="2:5">
      <c r="B19" s="41"/>
      <c r="C19" s="117" t="s">
        <v>61</v>
      </c>
      <c r="D19" s="99"/>
      <c r="E19" s="94"/>
    </row>
    <row r="20" spans="2:5">
      <c r="B20" s="41">
        <f>B17+1</f>
        <v>5</v>
      </c>
      <c r="C20" s="166" t="s">
        <v>12</v>
      </c>
      <c r="D20" s="167"/>
      <c r="E20" s="104"/>
    </row>
    <row r="21" spans="2:5">
      <c r="B21" s="41">
        <f t="shared" ref="B21:B26" si="0">B20+1</f>
        <v>6</v>
      </c>
      <c r="C21" s="166" t="s">
        <v>13</v>
      </c>
      <c r="D21" s="167"/>
      <c r="E21" s="104"/>
    </row>
    <row r="22" spans="2:5">
      <c r="B22" s="41">
        <f t="shared" si="0"/>
        <v>7</v>
      </c>
      <c r="C22" s="166" t="s">
        <v>14</v>
      </c>
      <c r="D22" s="167"/>
      <c r="E22" s="104"/>
    </row>
    <row r="23" spans="2:5">
      <c r="B23" s="41">
        <f t="shared" si="0"/>
        <v>8</v>
      </c>
      <c r="C23" s="166" t="s">
        <v>15</v>
      </c>
      <c r="D23" s="167"/>
      <c r="E23" s="104"/>
    </row>
    <row r="24" spans="2:5">
      <c r="B24" s="41">
        <f t="shared" si="0"/>
        <v>9</v>
      </c>
      <c r="C24" s="166" t="s">
        <v>62</v>
      </c>
      <c r="D24" s="167"/>
      <c r="E24" s="104"/>
    </row>
    <row r="25" spans="2:5">
      <c r="B25" s="41">
        <f t="shared" si="0"/>
        <v>10</v>
      </c>
      <c r="C25" s="166" t="s">
        <v>57</v>
      </c>
      <c r="D25" s="167"/>
      <c r="E25" s="104"/>
    </row>
    <row r="26" spans="2:5">
      <c r="B26" s="41">
        <f t="shared" si="0"/>
        <v>11</v>
      </c>
      <c r="C26" s="95" t="s">
        <v>63</v>
      </c>
      <c r="D26" s="96"/>
      <c r="E26" s="104"/>
    </row>
    <row r="27" spans="2:5">
      <c r="B27" s="41"/>
      <c r="C27" s="97"/>
      <c r="D27" s="57" t="s">
        <v>6</v>
      </c>
      <c r="E27" s="111">
        <f>SUBTOTAL(9,E20:E26)</f>
        <v>0</v>
      </c>
    </row>
    <row r="28" spans="2:5">
      <c r="B28" s="41"/>
      <c r="C28" s="117" t="s">
        <v>64</v>
      </c>
      <c r="D28" s="99"/>
      <c r="E28" s="94"/>
    </row>
    <row r="29" spans="2:5">
      <c r="B29" s="41">
        <f>B26+1</f>
        <v>12</v>
      </c>
      <c r="C29" s="166" t="s">
        <v>65</v>
      </c>
      <c r="D29" s="167"/>
      <c r="E29" s="104"/>
    </row>
    <row r="30" spans="2:5">
      <c r="B30" s="41">
        <f t="shared" ref="B30:B35" si="1">B29+1</f>
        <v>13</v>
      </c>
      <c r="C30" s="166" t="s">
        <v>18</v>
      </c>
      <c r="D30" s="167"/>
      <c r="E30" s="104"/>
    </row>
    <row r="31" spans="2:5">
      <c r="B31" s="41">
        <f t="shared" si="1"/>
        <v>14</v>
      </c>
      <c r="C31" s="166" t="s">
        <v>19</v>
      </c>
      <c r="D31" s="167"/>
      <c r="E31" s="104"/>
    </row>
    <row r="32" spans="2:5">
      <c r="B32" s="41">
        <f t="shared" si="1"/>
        <v>15</v>
      </c>
      <c r="C32" s="166" t="s">
        <v>20</v>
      </c>
      <c r="D32" s="167"/>
      <c r="E32" s="104"/>
    </row>
    <row r="33" spans="2:5">
      <c r="B33" s="41">
        <f t="shared" si="1"/>
        <v>16</v>
      </c>
      <c r="C33" s="168" t="s">
        <v>42</v>
      </c>
      <c r="D33" s="169"/>
      <c r="E33" s="104"/>
    </row>
    <row r="34" spans="2:5">
      <c r="B34" s="41">
        <f t="shared" si="1"/>
        <v>17</v>
      </c>
      <c r="C34" s="166" t="s">
        <v>21</v>
      </c>
      <c r="D34" s="167"/>
      <c r="E34" s="104"/>
    </row>
    <row r="35" spans="2:5">
      <c r="B35" s="41">
        <f t="shared" si="1"/>
        <v>18</v>
      </c>
      <c r="C35" s="115" t="s">
        <v>66</v>
      </c>
      <c r="D35" s="96"/>
      <c r="E35" s="104"/>
    </row>
    <row r="36" spans="2:5">
      <c r="B36" s="41"/>
      <c r="C36" s="97"/>
      <c r="D36" s="57" t="s">
        <v>6</v>
      </c>
      <c r="E36" s="111">
        <f>SUBTOTAL(9,E29:E35)</f>
        <v>0</v>
      </c>
    </row>
    <row r="37" spans="2:5">
      <c r="B37" s="41"/>
      <c r="C37" s="117" t="s">
        <v>67</v>
      </c>
      <c r="D37" s="99"/>
      <c r="E37" s="94"/>
    </row>
    <row r="38" spans="2:5">
      <c r="B38" s="41">
        <f>B35+1</f>
        <v>19</v>
      </c>
      <c r="C38" s="166" t="s">
        <v>68</v>
      </c>
      <c r="D38" s="167"/>
      <c r="E38" s="104"/>
    </row>
    <row r="39" spans="2:5">
      <c r="B39" s="41">
        <f t="shared" ref="B39:B42" si="2">B38+1</f>
        <v>20</v>
      </c>
      <c r="C39" s="166" t="s">
        <v>69</v>
      </c>
      <c r="D39" s="167"/>
      <c r="E39" s="104"/>
    </row>
    <row r="40" spans="2:5">
      <c r="B40" s="41">
        <f t="shared" si="2"/>
        <v>21</v>
      </c>
      <c r="C40" s="166" t="s">
        <v>70</v>
      </c>
      <c r="D40" s="167"/>
      <c r="E40" s="104"/>
    </row>
    <row r="41" spans="2:5">
      <c r="B41" s="41">
        <f t="shared" si="2"/>
        <v>22</v>
      </c>
      <c r="C41" s="166" t="s">
        <v>34</v>
      </c>
      <c r="D41" s="167"/>
      <c r="E41" s="104"/>
    </row>
    <row r="42" spans="2:5">
      <c r="B42" s="41">
        <f t="shared" si="2"/>
        <v>23</v>
      </c>
      <c r="C42" s="115" t="s">
        <v>71</v>
      </c>
      <c r="D42" s="96"/>
      <c r="E42" s="104"/>
    </row>
    <row r="43" spans="2:5">
      <c r="B43" s="41"/>
      <c r="C43" s="97"/>
      <c r="D43" s="57" t="s">
        <v>6</v>
      </c>
      <c r="E43" s="111">
        <f>SUBTOTAL(9,E38:E42)</f>
        <v>0</v>
      </c>
    </row>
    <row r="44" spans="2:5">
      <c r="B44" s="41"/>
      <c r="C44" s="117" t="s">
        <v>31</v>
      </c>
      <c r="D44" s="99"/>
      <c r="E44" s="94"/>
    </row>
    <row r="45" spans="2:5">
      <c r="B45" s="41">
        <f>B42+1</f>
        <v>24</v>
      </c>
      <c r="C45" s="170" t="s">
        <v>32</v>
      </c>
      <c r="D45" s="171"/>
      <c r="E45" s="104"/>
    </row>
    <row r="46" spans="2:5">
      <c r="B46" s="41">
        <f t="shared" ref="B46:B48" si="3">B45+1</f>
        <v>25</v>
      </c>
      <c r="C46" s="170" t="s">
        <v>33</v>
      </c>
      <c r="D46" s="171"/>
      <c r="E46" s="104"/>
    </row>
    <row r="47" spans="2:5">
      <c r="B47" s="41">
        <f t="shared" si="3"/>
        <v>26</v>
      </c>
      <c r="C47" s="170" t="s">
        <v>34</v>
      </c>
      <c r="D47" s="171"/>
      <c r="E47" s="104"/>
    </row>
    <row r="48" spans="2:5">
      <c r="B48" s="41">
        <f t="shared" si="3"/>
        <v>27</v>
      </c>
      <c r="C48" s="115" t="s">
        <v>35</v>
      </c>
      <c r="D48" s="96"/>
      <c r="E48" s="104"/>
    </row>
    <row r="49" spans="2:5">
      <c r="B49" s="41"/>
      <c r="C49" s="97"/>
      <c r="D49" s="57" t="s">
        <v>6</v>
      </c>
      <c r="E49" s="111">
        <f>SUBTOTAL(9,E45:E48)</f>
        <v>0</v>
      </c>
    </row>
    <row r="50" spans="2:5">
      <c r="B50" s="41"/>
      <c r="C50" s="118" t="s">
        <v>72</v>
      </c>
      <c r="D50" s="103"/>
      <c r="E50" s="94"/>
    </row>
    <row r="51" spans="2:5">
      <c r="B51" s="41">
        <f>B48+1</f>
        <v>28</v>
      </c>
      <c r="C51" s="168" t="s">
        <v>37</v>
      </c>
      <c r="D51" s="169"/>
      <c r="E51" s="104"/>
    </row>
    <row r="52" spans="2:5">
      <c r="B52" s="41">
        <f t="shared" ref="B52:B57" si="4">B51+1</f>
        <v>29</v>
      </c>
      <c r="C52" s="168" t="s">
        <v>38</v>
      </c>
      <c r="D52" s="169"/>
      <c r="E52" s="104"/>
    </row>
    <row r="53" spans="2:5">
      <c r="B53" s="41">
        <f t="shared" si="4"/>
        <v>30</v>
      </c>
      <c r="C53" s="168" t="s">
        <v>39</v>
      </c>
      <c r="D53" s="169"/>
      <c r="E53" s="104"/>
    </row>
    <row r="54" spans="2:5">
      <c r="B54" s="41">
        <f t="shared" si="4"/>
        <v>31</v>
      </c>
      <c r="C54" s="168" t="s">
        <v>40</v>
      </c>
      <c r="D54" s="169"/>
      <c r="E54" s="104"/>
    </row>
    <row r="55" spans="2:5">
      <c r="B55" s="41">
        <f t="shared" si="4"/>
        <v>32</v>
      </c>
      <c r="C55" s="168" t="s">
        <v>43</v>
      </c>
      <c r="D55" s="169"/>
      <c r="E55" s="104"/>
    </row>
    <row r="56" spans="2:5">
      <c r="B56" s="41">
        <f t="shared" si="4"/>
        <v>33</v>
      </c>
      <c r="C56" s="113" t="s">
        <v>73</v>
      </c>
      <c r="D56" s="104"/>
      <c r="E56" s="104"/>
    </row>
    <row r="57" spans="2:5">
      <c r="B57" s="41">
        <f t="shared" si="4"/>
        <v>34</v>
      </c>
      <c r="C57" s="114" t="s">
        <v>73</v>
      </c>
      <c r="D57" s="96"/>
      <c r="E57" s="104"/>
    </row>
    <row r="58" spans="2:5">
      <c r="B58" s="41"/>
      <c r="C58" s="97"/>
      <c r="D58" s="57" t="s">
        <v>6</v>
      </c>
      <c r="E58" s="111">
        <f>SUBTOTAL(9,E51:E57)</f>
        <v>0</v>
      </c>
    </row>
    <row r="59" spans="2:5">
      <c r="B59" s="41"/>
      <c r="C59" s="118" t="s">
        <v>46</v>
      </c>
      <c r="D59" s="103"/>
      <c r="E59" s="94"/>
    </row>
    <row r="60" spans="2:5">
      <c r="B60" s="41">
        <f>B57+1</f>
        <v>35</v>
      </c>
      <c r="C60" s="168" t="s">
        <v>47</v>
      </c>
      <c r="D60" s="169"/>
      <c r="E60" s="104"/>
    </row>
    <row r="61" spans="2:5">
      <c r="B61" s="41">
        <f t="shared" ref="B61:B65" si="5">B60+1</f>
        <v>36</v>
      </c>
      <c r="C61" s="168" t="s">
        <v>48</v>
      </c>
      <c r="D61" s="169"/>
      <c r="E61" s="104"/>
    </row>
    <row r="62" spans="2:5">
      <c r="B62" s="41">
        <f t="shared" si="5"/>
        <v>37</v>
      </c>
      <c r="C62" s="168" t="s">
        <v>49</v>
      </c>
      <c r="D62" s="169"/>
      <c r="E62" s="104"/>
    </row>
    <row r="63" spans="2:5">
      <c r="B63" s="41">
        <f t="shared" si="5"/>
        <v>38</v>
      </c>
      <c r="C63" s="168" t="s">
        <v>74</v>
      </c>
      <c r="D63" s="169"/>
      <c r="E63" s="104"/>
    </row>
    <row r="64" spans="2:5">
      <c r="B64" s="41">
        <f t="shared" si="5"/>
        <v>39</v>
      </c>
      <c r="C64" s="168" t="s">
        <v>75</v>
      </c>
      <c r="D64" s="169"/>
      <c r="E64" s="104"/>
    </row>
    <row r="65" spans="2:5">
      <c r="B65" s="41">
        <f t="shared" si="5"/>
        <v>40</v>
      </c>
      <c r="C65" s="106" t="s">
        <v>50</v>
      </c>
      <c r="D65" s="107"/>
      <c r="E65" s="104"/>
    </row>
    <row r="66" spans="2:5">
      <c r="B66" s="41"/>
      <c r="C66" s="97"/>
      <c r="D66" s="57" t="s">
        <v>6</v>
      </c>
      <c r="E66" s="111">
        <f>SUBTOTAL(9,E60:E65)</f>
        <v>0</v>
      </c>
    </row>
    <row r="67" spans="2:5">
      <c r="B67" s="41"/>
      <c r="C67" s="108"/>
      <c r="D67" s="108"/>
      <c r="E67" s="109"/>
    </row>
    <row r="68" spans="2:5" ht="15.6">
      <c r="B68" s="41">
        <f>B65+1</f>
        <v>41</v>
      </c>
      <c r="C68" s="90"/>
      <c r="D68" s="75" t="s">
        <v>51</v>
      </c>
      <c r="E68" s="112">
        <f>SUBTOTAL(9,E12:E66)</f>
        <v>0</v>
      </c>
    </row>
    <row r="69" spans="2:5"/>
  </sheetData>
  <sheetProtection algorithmName="SHA-512" hashValue="KSaEedjoCeKfZvmknwT8bPC1iDCenoYKvgNkugBECkbccGPW7lKxtLXwBIbtn/IWuQZFD79JMBLfJkT4x7Bevg==" saltValue="yO9uq+b0ymEqWHkWXctfyA==" spinCount="100000" sheet="1" objects="1" scenarios="1"/>
  <mergeCells count="39">
    <mergeCell ref="C1:J1"/>
    <mergeCell ref="C2:J2"/>
    <mergeCell ref="D4:E4"/>
    <mergeCell ref="G4:H4"/>
    <mergeCell ref="I4:J4"/>
    <mergeCell ref="C62:D62"/>
    <mergeCell ref="C60:D60"/>
    <mergeCell ref="C61:D61"/>
    <mergeCell ref="C63:D63"/>
    <mergeCell ref="C64:D64"/>
    <mergeCell ref="C55:D55"/>
    <mergeCell ref="C45:D45"/>
    <mergeCell ref="C46:D46"/>
    <mergeCell ref="C47:D47"/>
    <mergeCell ref="C38:D38"/>
    <mergeCell ref="C39:D39"/>
    <mergeCell ref="C40:D40"/>
    <mergeCell ref="C41:D41"/>
    <mergeCell ref="C51:D51"/>
    <mergeCell ref="C52:D52"/>
    <mergeCell ref="C53:D53"/>
    <mergeCell ref="C54:D54"/>
    <mergeCell ref="C30:D30"/>
    <mergeCell ref="C31:D31"/>
    <mergeCell ref="C32:D32"/>
    <mergeCell ref="C33:D33"/>
    <mergeCell ref="C34:D34"/>
    <mergeCell ref="C23:D23"/>
    <mergeCell ref="C24:D24"/>
    <mergeCell ref="C15:D15"/>
    <mergeCell ref="C16:D16"/>
    <mergeCell ref="C29:D29"/>
    <mergeCell ref="C25:D25"/>
    <mergeCell ref="C12:D12"/>
    <mergeCell ref="C6:E6"/>
    <mergeCell ref="C20:D20"/>
    <mergeCell ref="C21:D21"/>
    <mergeCell ref="C22:D22"/>
    <mergeCell ref="E8:E9"/>
  </mergeCells>
  <pageMargins left="0.95" right="0.45" top="0.25" bottom="0.5" header="0.05" footer="0.3"/>
  <pageSetup scale="73" fitToWidth="0" orientation="portrait" r:id="rId1"/>
  <headerFooter>
    <oddFooter>&amp;R&amp;9SC Housing Form - SRDP-19B-2023
Rev: 04/11/2025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CE9C2-5D7E-454D-84BE-EA2BB6DBBD06}">
  <sheetPr codeName="Sheet1">
    <pageSetUpPr fitToPage="1"/>
  </sheetPr>
  <dimension ref="A1:K69"/>
  <sheetViews>
    <sheetView showGridLines="0" zoomScaleNormal="100" workbookViewId="0"/>
  </sheetViews>
  <sheetFormatPr defaultColWidth="0" defaultRowHeight="14.4" customHeight="1" zeroHeight="1"/>
  <cols>
    <col min="1" max="1" width="9.109375" style="34" customWidth="1"/>
    <col min="2" max="2" width="3.6640625" style="34" customWidth="1"/>
    <col min="3" max="3" width="25" style="34" customWidth="1"/>
    <col min="4" max="4" width="23.109375" style="34" customWidth="1"/>
    <col min="5" max="5" width="15.5546875" style="34" customWidth="1"/>
    <col min="6" max="6" width="5.88671875" style="34" customWidth="1"/>
    <col min="7" max="10" width="9.109375" style="34" customWidth="1"/>
    <col min="11" max="11" width="2.6640625" style="34" customWidth="1"/>
    <col min="12" max="16384" width="9.109375" style="34" hidden="1"/>
  </cols>
  <sheetData>
    <row r="1" spans="2:10" ht="32.25" customHeight="1">
      <c r="B1" s="1"/>
      <c r="C1" s="184" t="s">
        <v>82</v>
      </c>
      <c r="D1" s="184"/>
      <c r="E1" s="184"/>
      <c r="F1" s="184"/>
      <c r="G1" s="184"/>
      <c r="H1" s="184"/>
      <c r="I1" s="184"/>
      <c r="J1" s="184"/>
    </row>
    <row r="2" spans="2:10" ht="21" customHeight="1">
      <c r="B2" s="1"/>
      <c r="C2" s="39"/>
      <c r="D2" s="39"/>
      <c r="E2" s="39"/>
      <c r="F2" s="39"/>
      <c r="G2" s="39"/>
      <c r="H2" s="39"/>
      <c r="I2" s="39"/>
      <c r="J2" s="39"/>
    </row>
    <row r="3" spans="2:10" ht="5.25" customHeight="1">
      <c r="B3" s="1"/>
      <c r="C3" s="10"/>
      <c r="D3" s="10"/>
      <c r="E3" s="10"/>
    </row>
    <row r="4" spans="2:10" ht="16.5" customHeight="1">
      <c r="B4" s="1"/>
      <c r="C4" s="11" t="s">
        <v>52</v>
      </c>
      <c r="D4" s="185"/>
      <c r="E4" s="185"/>
      <c r="G4" s="189" t="s">
        <v>53</v>
      </c>
      <c r="H4" s="189"/>
      <c r="I4" s="190"/>
      <c r="J4" s="190"/>
    </row>
    <row r="5" spans="2:10" ht="14.25" customHeight="1">
      <c r="B5" s="1"/>
      <c r="C5" s="35"/>
      <c r="D5" s="36"/>
      <c r="E5" s="36"/>
    </row>
    <row r="6" spans="2:10" ht="15" customHeight="1">
      <c r="B6" s="1"/>
      <c r="C6" s="186" t="s">
        <v>0</v>
      </c>
      <c r="D6" s="186"/>
      <c r="E6" s="186"/>
    </row>
    <row r="7" spans="2:10" ht="6.75" customHeight="1">
      <c r="B7" s="1"/>
      <c r="C7" s="35"/>
      <c r="D7" s="36"/>
      <c r="E7" s="36"/>
    </row>
    <row r="8" spans="2:10">
      <c r="B8" s="1"/>
      <c r="C8" s="13" t="s">
        <v>1</v>
      </c>
      <c r="D8" s="12"/>
      <c r="E8" s="187" t="s">
        <v>2</v>
      </c>
    </row>
    <row r="9" spans="2:10" ht="17.25" customHeight="1">
      <c r="B9" s="1"/>
      <c r="C9" s="14" t="s">
        <v>3</v>
      </c>
      <c r="D9" s="15" t="str">
        <f>IF(OR(D8=0,E67=0),"",E67/D8)</f>
        <v/>
      </c>
      <c r="E9" s="187"/>
    </row>
    <row r="10" spans="2:10">
      <c r="B10" s="1"/>
      <c r="C10" s="188"/>
      <c r="D10" s="188"/>
      <c r="E10" s="17"/>
    </row>
    <row r="11" spans="2:10">
      <c r="B11" s="1"/>
      <c r="C11" s="173" t="s">
        <v>4</v>
      </c>
      <c r="D11" s="173"/>
      <c r="E11" s="2"/>
    </row>
    <row r="12" spans="2:10">
      <c r="B12" s="1">
        <v>1</v>
      </c>
      <c r="C12" s="175" t="s">
        <v>5</v>
      </c>
      <c r="D12" s="176"/>
      <c r="E12" s="26"/>
    </row>
    <row r="13" spans="2:10">
      <c r="B13" s="1"/>
      <c r="C13" s="4"/>
      <c r="D13" s="31" t="s">
        <v>6</v>
      </c>
      <c r="E13" s="28">
        <f>SUBTOTAL(9,E12:E12)</f>
        <v>0</v>
      </c>
    </row>
    <row r="14" spans="2:10">
      <c r="B14" s="1"/>
      <c r="C14" s="37" t="s">
        <v>7</v>
      </c>
      <c r="D14" s="38"/>
      <c r="E14" s="2"/>
    </row>
    <row r="15" spans="2:10">
      <c r="B15" s="1">
        <f>B12+1</f>
        <v>2</v>
      </c>
      <c r="C15" s="175" t="s">
        <v>8</v>
      </c>
      <c r="D15" s="176"/>
      <c r="E15" s="26"/>
    </row>
    <row r="16" spans="2:10">
      <c r="B16" s="1">
        <f>B15+1</f>
        <v>3</v>
      </c>
      <c r="C16" s="175" t="s">
        <v>9</v>
      </c>
      <c r="D16" s="176"/>
      <c r="E16" s="26"/>
    </row>
    <row r="17" spans="2:5">
      <c r="B17" s="1">
        <f>B16+1</f>
        <v>4</v>
      </c>
      <c r="C17" s="19" t="s">
        <v>10</v>
      </c>
      <c r="D17" s="3"/>
      <c r="E17" s="26"/>
    </row>
    <row r="18" spans="2:5">
      <c r="B18" s="1"/>
      <c r="C18" s="4"/>
      <c r="D18" s="31" t="s">
        <v>6</v>
      </c>
      <c r="E18" s="28">
        <f>SUBTOTAL(9,E15:E17)</f>
        <v>0</v>
      </c>
    </row>
    <row r="19" spans="2:5">
      <c r="B19" s="1"/>
      <c r="C19" s="173" t="s">
        <v>11</v>
      </c>
      <c r="D19" s="173"/>
      <c r="E19" s="2"/>
    </row>
    <row r="20" spans="2:5">
      <c r="B20" s="1">
        <f>B17+1</f>
        <v>5</v>
      </c>
      <c r="C20" s="175" t="s">
        <v>12</v>
      </c>
      <c r="D20" s="176"/>
      <c r="E20" s="26"/>
    </row>
    <row r="21" spans="2:5">
      <c r="B21" s="1">
        <f>B20+1</f>
        <v>6</v>
      </c>
      <c r="C21" s="175" t="s">
        <v>13</v>
      </c>
      <c r="D21" s="176"/>
      <c r="E21" s="26"/>
    </row>
    <row r="22" spans="2:5">
      <c r="B22" s="1">
        <f>B21+1</f>
        <v>7</v>
      </c>
      <c r="C22" s="175" t="s">
        <v>14</v>
      </c>
      <c r="D22" s="176"/>
      <c r="E22" s="26"/>
    </row>
    <row r="23" spans="2:5">
      <c r="B23" s="1">
        <f>B22+1</f>
        <v>8</v>
      </c>
      <c r="C23" s="175" t="s">
        <v>15</v>
      </c>
      <c r="D23" s="176"/>
      <c r="E23" s="26"/>
    </row>
    <row r="24" spans="2:5" ht="16.5" customHeight="1">
      <c r="B24" s="1">
        <f>B23+1</f>
        <v>9</v>
      </c>
      <c r="C24" s="179" t="s">
        <v>57</v>
      </c>
      <c r="D24" s="180"/>
      <c r="E24" s="26"/>
    </row>
    <row r="25" spans="2:5">
      <c r="B25" s="1">
        <f>B24+1</f>
        <v>10</v>
      </c>
      <c r="C25" s="19" t="s">
        <v>16</v>
      </c>
      <c r="D25" s="3"/>
      <c r="E25" s="26"/>
    </row>
    <row r="26" spans="2:5">
      <c r="B26" s="1"/>
      <c r="C26" s="4"/>
      <c r="D26" s="31" t="s">
        <v>6</v>
      </c>
      <c r="E26" s="28">
        <f>SUBTOTAL(9,E20:E25)</f>
        <v>0</v>
      </c>
    </row>
    <row r="27" spans="2:5">
      <c r="B27" s="1"/>
      <c r="C27" s="173" t="s">
        <v>17</v>
      </c>
      <c r="D27" s="173"/>
      <c r="E27" s="2"/>
    </row>
    <row r="28" spans="2:5">
      <c r="B28" s="1">
        <f>B25+1</f>
        <v>11</v>
      </c>
      <c r="C28" s="175" t="s">
        <v>18</v>
      </c>
      <c r="D28" s="176"/>
      <c r="E28" s="26"/>
    </row>
    <row r="29" spans="2:5">
      <c r="B29" s="1">
        <f t="shared" ref="B29:B40" si="0">B28+1</f>
        <v>12</v>
      </c>
      <c r="C29" s="175" t="s">
        <v>19</v>
      </c>
      <c r="D29" s="176"/>
      <c r="E29" s="26"/>
    </row>
    <row r="30" spans="2:5">
      <c r="B30" s="1">
        <f t="shared" si="0"/>
        <v>13</v>
      </c>
      <c r="C30" s="175" t="s">
        <v>20</v>
      </c>
      <c r="D30" s="176"/>
      <c r="E30" s="26"/>
    </row>
    <row r="31" spans="2:5">
      <c r="B31" s="1">
        <f t="shared" si="0"/>
        <v>14</v>
      </c>
      <c r="C31" s="32" t="s">
        <v>21</v>
      </c>
      <c r="D31" s="20" t="s">
        <v>22</v>
      </c>
      <c r="E31" s="26"/>
    </row>
    <row r="32" spans="2:5">
      <c r="B32" s="1">
        <f t="shared" si="0"/>
        <v>15</v>
      </c>
      <c r="C32" s="19"/>
      <c r="D32" s="21" t="s">
        <v>23</v>
      </c>
      <c r="E32" s="26"/>
    </row>
    <row r="33" spans="2:5">
      <c r="B33" s="1">
        <f t="shared" si="0"/>
        <v>16</v>
      </c>
      <c r="C33" s="19"/>
      <c r="D33" s="21" t="s">
        <v>24</v>
      </c>
      <c r="E33" s="26"/>
    </row>
    <row r="34" spans="2:5">
      <c r="B34" s="1">
        <f t="shared" si="0"/>
        <v>17</v>
      </c>
      <c r="C34" s="19"/>
      <c r="D34" s="21" t="s">
        <v>25</v>
      </c>
      <c r="E34" s="26"/>
    </row>
    <row r="35" spans="2:5">
      <c r="B35" s="1">
        <f t="shared" si="0"/>
        <v>18</v>
      </c>
      <c r="C35" s="19"/>
      <c r="D35" s="21" t="s">
        <v>26</v>
      </c>
      <c r="E35" s="26"/>
    </row>
    <row r="36" spans="2:5">
      <c r="B36" s="1">
        <f t="shared" si="0"/>
        <v>19</v>
      </c>
      <c r="C36" s="19"/>
      <c r="D36" s="21" t="s">
        <v>27</v>
      </c>
      <c r="E36" s="26"/>
    </row>
    <row r="37" spans="2:5">
      <c r="B37" s="1">
        <f t="shared" si="0"/>
        <v>20</v>
      </c>
      <c r="C37" s="175" t="s">
        <v>28</v>
      </c>
      <c r="D37" s="176"/>
      <c r="E37" s="26"/>
    </row>
    <row r="38" spans="2:5">
      <c r="B38" s="1">
        <f t="shared" si="0"/>
        <v>21</v>
      </c>
      <c r="C38" s="175" t="s">
        <v>55</v>
      </c>
      <c r="D38" s="176"/>
      <c r="E38" s="26"/>
    </row>
    <row r="39" spans="2:5">
      <c r="B39" s="1">
        <f t="shared" si="0"/>
        <v>22</v>
      </c>
      <c r="C39" s="22" t="s">
        <v>29</v>
      </c>
      <c r="D39" s="3"/>
      <c r="E39" s="26"/>
    </row>
    <row r="40" spans="2:5">
      <c r="B40" s="1">
        <f t="shared" si="0"/>
        <v>23</v>
      </c>
      <c r="C40" s="19" t="s">
        <v>30</v>
      </c>
      <c r="D40" s="3"/>
      <c r="E40" s="26"/>
    </row>
    <row r="41" spans="2:5">
      <c r="B41" s="1"/>
      <c r="C41" s="4"/>
      <c r="D41" s="31" t="s">
        <v>6</v>
      </c>
      <c r="E41" s="28">
        <f>SUBTOTAL(9,E28:E40)</f>
        <v>0</v>
      </c>
    </row>
    <row r="42" spans="2:5">
      <c r="B42" s="1"/>
      <c r="C42" s="173" t="s">
        <v>31</v>
      </c>
      <c r="D42" s="173"/>
      <c r="E42" s="2"/>
    </row>
    <row r="43" spans="2:5">
      <c r="B43" s="1">
        <f>B40+1</f>
        <v>24</v>
      </c>
      <c r="C43" s="177" t="s">
        <v>32</v>
      </c>
      <c r="D43" s="178"/>
      <c r="E43" s="26"/>
    </row>
    <row r="44" spans="2:5">
      <c r="B44" s="1">
        <f>B43+1</f>
        <v>25</v>
      </c>
      <c r="C44" s="177" t="s">
        <v>33</v>
      </c>
      <c r="D44" s="178"/>
      <c r="E44" s="26"/>
    </row>
    <row r="45" spans="2:5">
      <c r="B45" s="1">
        <f>B44+1</f>
        <v>26</v>
      </c>
      <c r="C45" s="177" t="s">
        <v>34</v>
      </c>
      <c r="D45" s="178"/>
      <c r="E45" s="26"/>
    </row>
    <row r="46" spans="2:5">
      <c r="B46" s="1">
        <f>B45+1</f>
        <v>27</v>
      </c>
      <c r="C46" s="19" t="s">
        <v>35</v>
      </c>
      <c r="D46" s="3"/>
      <c r="E46" s="26"/>
    </row>
    <row r="47" spans="2:5">
      <c r="B47" s="1"/>
      <c r="C47" s="4"/>
      <c r="D47" s="31" t="s">
        <v>6</v>
      </c>
      <c r="E47" s="30">
        <f>SUBTOTAL(9,E43:E46)</f>
        <v>0</v>
      </c>
    </row>
    <row r="48" spans="2:5">
      <c r="B48" s="1"/>
      <c r="C48" s="174" t="s">
        <v>36</v>
      </c>
      <c r="D48" s="174"/>
      <c r="E48" s="2"/>
    </row>
    <row r="49" spans="2:10">
      <c r="B49" s="1">
        <f>B46+1</f>
        <v>28</v>
      </c>
      <c r="C49" s="182" t="s">
        <v>37</v>
      </c>
      <c r="D49" s="183"/>
      <c r="E49" s="26"/>
    </row>
    <row r="50" spans="2:10">
      <c r="B50" s="1">
        <f t="shared" ref="B50:B57" si="1">B49+1</f>
        <v>29</v>
      </c>
      <c r="C50" s="182" t="s">
        <v>38</v>
      </c>
      <c r="D50" s="183"/>
      <c r="E50" s="26"/>
    </row>
    <row r="51" spans="2:10">
      <c r="B51" s="1">
        <f t="shared" si="1"/>
        <v>30</v>
      </c>
      <c r="C51" s="182" t="s">
        <v>39</v>
      </c>
      <c r="D51" s="183"/>
      <c r="E51" s="26"/>
    </row>
    <row r="52" spans="2:10">
      <c r="B52" s="1">
        <f t="shared" si="1"/>
        <v>31</v>
      </c>
      <c r="C52" s="182" t="s">
        <v>40</v>
      </c>
      <c r="D52" s="183"/>
      <c r="E52" s="26"/>
    </row>
    <row r="53" spans="2:10">
      <c r="B53" s="1">
        <f t="shared" si="1"/>
        <v>32</v>
      </c>
      <c r="C53" s="175" t="s">
        <v>41</v>
      </c>
      <c r="D53" s="176"/>
      <c r="E53" s="26"/>
    </row>
    <row r="54" spans="2:10">
      <c r="B54" s="1">
        <f t="shared" si="1"/>
        <v>33</v>
      </c>
      <c r="C54" s="182" t="s">
        <v>42</v>
      </c>
      <c r="D54" s="183"/>
      <c r="E54" s="26"/>
    </row>
    <row r="55" spans="2:10">
      <c r="B55" s="1">
        <f t="shared" si="1"/>
        <v>34</v>
      </c>
      <c r="C55" s="182" t="s">
        <v>43</v>
      </c>
      <c r="D55" s="183"/>
      <c r="E55" s="26"/>
    </row>
    <row r="56" spans="2:10">
      <c r="B56" s="1">
        <f t="shared" si="1"/>
        <v>35</v>
      </c>
      <c r="C56" s="33" t="s">
        <v>44</v>
      </c>
      <c r="D56" s="5"/>
      <c r="E56" s="26"/>
    </row>
    <row r="57" spans="2:10">
      <c r="B57" s="1">
        <f t="shared" si="1"/>
        <v>36</v>
      </c>
      <c r="C57" s="23" t="s">
        <v>45</v>
      </c>
      <c r="D57" s="3"/>
      <c r="E57" s="26"/>
    </row>
    <row r="58" spans="2:10">
      <c r="B58" s="1"/>
      <c r="C58" s="4"/>
      <c r="D58" s="31" t="s">
        <v>6</v>
      </c>
      <c r="E58" s="16">
        <f>SUBTOTAL(9,E49:E57)</f>
        <v>0</v>
      </c>
    </row>
    <row r="59" spans="2:10">
      <c r="B59" s="1"/>
      <c r="C59" s="174" t="s">
        <v>46</v>
      </c>
      <c r="D59" s="174"/>
      <c r="E59" s="2"/>
    </row>
    <row r="60" spans="2:10">
      <c r="B60" s="1">
        <f>B57+1</f>
        <v>37</v>
      </c>
      <c r="C60" s="182" t="s">
        <v>47</v>
      </c>
      <c r="D60" s="183"/>
      <c r="E60" s="26"/>
    </row>
    <row r="61" spans="2:10">
      <c r="B61" s="1">
        <f>B60+1</f>
        <v>38</v>
      </c>
      <c r="C61" s="182" t="s">
        <v>48</v>
      </c>
      <c r="D61" s="183"/>
      <c r="E61" s="26"/>
    </row>
    <row r="62" spans="2:10">
      <c r="B62" s="1">
        <f>B61+1</f>
        <v>39</v>
      </c>
      <c r="C62" s="182" t="s">
        <v>49</v>
      </c>
      <c r="D62" s="183"/>
      <c r="E62" s="26"/>
    </row>
    <row r="63" spans="2:10" ht="32.4" customHeight="1">
      <c r="B63" s="1">
        <f>B62+1</f>
        <v>40</v>
      </c>
      <c r="C63" s="137" t="s">
        <v>54</v>
      </c>
      <c r="D63" s="18">
        <f>(D8*25000)-E31</f>
        <v>0</v>
      </c>
      <c r="E63" s="27"/>
      <c r="F63" s="172" t="str">
        <f>IF(D63=0,"",IF(E63&gt;D63,"Developer Fee Expended Exceeds Limit",""))</f>
        <v/>
      </c>
      <c r="G63" s="172"/>
      <c r="H63" s="172"/>
      <c r="I63" s="172"/>
      <c r="J63" s="172"/>
    </row>
    <row r="64" spans="2:10">
      <c r="B64" s="1">
        <f>B63+1</f>
        <v>41</v>
      </c>
      <c r="C64" s="24" t="s">
        <v>50</v>
      </c>
      <c r="D64" s="6"/>
      <c r="E64" s="26"/>
    </row>
    <row r="65" spans="2:5">
      <c r="B65" s="1"/>
      <c r="C65" s="4"/>
      <c r="D65" s="31" t="s">
        <v>6</v>
      </c>
      <c r="E65" s="28">
        <f>SUBTOTAL(9,E60:E64)</f>
        <v>0</v>
      </c>
    </row>
    <row r="66" spans="2:5">
      <c r="B66" s="1"/>
      <c r="C66" s="2"/>
      <c r="D66" s="2"/>
      <c r="E66" s="7"/>
    </row>
    <row r="67" spans="2:5">
      <c r="B67" s="1">
        <f>B64+1</f>
        <v>42</v>
      </c>
      <c r="C67" s="8"/>
      <c r="D67" s="25" t="s">
        <v>51</v>
      </c>
      <c r="E67" s="29">
        <f>SUBTOTAL(9,E12:E65)</f>
        <v>0</v>
      </c>
    </row>
    <row r="68" spans="2:5">
      <c r="B68" s="1"/>
      <c r="C68" s="8"/>
      <c r="D68" s="9"/>
      <c r="E68" s="7"/>
    </row>
    <row r="69" spans="2:5">
      <c r="B69" s="1"/>
      <c r="C69" s="181" t="s">
        <v>56</v>
      </c>
      <c r="D69" s="181"/>
      <c r="E69" s="181"/>
    </row>
  </sheetData>
  <sheetProtection algorithmName="SHA-512" hashValue="+wELrDsMMKU9kTg1oW3u9ZaoE6z9IEZe2AeDob3TLtRE87uS3naEDOy5MfxkZtjis1jLD2CFTsIlDANvMWfJLA==" saltValue="QyD8LFYcRwwcMkk2gA65+Q==" spinCount="100000" sheet="1" objects="1" scenarios="1"/>
  <mergeCells count="41">
    <mergeCell ref="C1:J1"/>
    <mergeCell ref="D4:E4"/>
    <mergeCell ref="C6:E6"/>
    <mergeCell ref="E8:E9"/>
    <mergeCell ref="C10:D10"/>
    <mergeCell ref="G4:H4"/>
    <mergeCell ref="I4:J4"/>
    <mergeCell ref="C69:E69"/>
    <mergeCell ref="C45:D45"/>
    <mergeCell ref="C49:D49"/>
    <mergeCell ref="C50:D50"/>
    <mergeCell ref="C51:D51"/>
    <mergeCell ref="C52:D52"/>
    <mergeCell ref="C53:D53"/>
    <mergeCell ref="C60:D60"/>
    <mergeCell ref="C61:D61"/>
    <mergeCell ref="C62:D62"/>
    <mergeCell ref="C59:D59"/>
    <mergeCell ref="C54:D54"/>
    <mergeCell ref="C55:D55"/>
    <mergeCell ref="C21:D21"/>
    <mergeCell ref="C22:D22"/>
    <mergeCell ref="C23:D23"/>
    <mergeCell ref="C24:D24"/>
    <mergeCell ref="C28:D28"/>
    <mergeCell ref="F63:J63"/>
    <mergeCell ref="C11:D11"/>
    <mergeCell ref="C19:D19"/>
    <mergeCell ref="C27:D27"/>
    <mergeCell ref="C42:D42"/>
    <mergeCell ref="C48:D48"/>
    <mergeCell ref="C29:D29"/>
    <mergeCell ref="C30:D30"/>
    <mergeCell ref="C12:D12"/>
    <mergeCell ref="C15:D15"/>
    <mergeCell ref="C16:D16"/>
    <mergeCell ref="C37:D37"/>
    <mergeCell ref="C20:D20"/>
    <mergeCell ref="C43:D43"/>
    <mergeCell ref="C44:D44"/>
    <mergeCell ref="C38:D38"/>
  </mergeCells>
  <conditionalFormatting sqref="E31">
    <cfRule type="expression" dxfId="11" priority="6">
      <formula>AND($E$66&gt;$D$66,$E$34&lt;&gt;0)</formula>
    </cfRule>
  </conditionalFormatting>
  <conditionalFormatting sqref="C69:E69">
    <cfRule type="containsText" dxfId="10" priority="5" operator="containsText" text="OVER">
      <formula>NOT(ISERROR(SEARCH("OVER",C69)))</formula>
    </cfRule>
    <cfRule type="containsText" dxfId="9" priority="8" operator="containsText" text="Adjustments">
      <formula>NOT(ISERROR(SEARCH("Adjustments",C69)))</formula>
    </cfRule>
  </conditionalFormatting>
  <conditionalFormatting sqref="C63:F63">
    <cfRule type="expression" dxfId="8" priority="1">
      <formula>AND($D$63&lt;&gt;0,$E$63&gt;$D$63)</formula>
    </cfRule>
  </conditionalFormatting>
  <pageMargins left="1" right="0.25" top="0.5" bottom="0.5" header="0.05" footer="0.3"/>
  <pageSetup scale="70" orientation="portrait" horizontalDpi="1200" verticalDpi="1200" r:id="rId1"/>
  <headerFooter>
    <oddFooter xml:space="preserve">&amp;C&amp;8SC Housing Form
Published: 04/11/2025&amp;R&amp;8
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7F444-597C-4305-88F5-1F4C6B37EF7E}">
  <sheetPr>
    <pageSetUpPr fitToPage="1"/>
  </sheetPr>
  <dimension ref="A1:K68"/>
  <sheetViews>
    <sheetView showGridLines="0" zoomScaleNormal="100" workbookViewId="0"/>
  </sheetViews>
  <sheetFormatPr defaultColWidth="0" defaultRowHeight="14.4" customHeight="1" zeroHeight="1"/>
  <cols>
    <col min="1" max="1" width="9.109375" customWidth="1"/>
    <col min="2" max="2" width="3" customWidth="1"/>
    <col min="3" max="3" width="24.44140625" customWidth="1"/>
    <col min="4" max="4" width="22.44140625" customWidth="1"/>
    <col min="5" max="5" width="15" customWidth="1"/>
    <col min="6" max="6" width="5.88671875" customWidth="1"/>
    <col min="7" max="10" width="9.109375" customWidth="1"/>
    <col min="11" max="11" width="2.6640625" customWidth="1"/>
    <col min="12" max="16384" width="9.109375" hidden="1"/>
  </cols>
  <sheetData>
    <row r="1" spans="2:10" ht="33.75" customHeight="1">
      <c r="B1" s="41"/>
      <c r="C1" s="152" t="s">
        <v>81</v>
      </c>
      <c r="D1" s="152"/>
      <c r="E1" s="152"/>
      <c r="F1" s="152"/>
      <c r="G1" s="152"/>
      <c r="H1" s="152"/>
      <c r="I1" s="152"/>
      <c r="J1" s="152"/>
    </row>
    <row r="2" spans="2:10" ht="18">
      <c r="B2" s="41"/>
      <c r="C2" s="206" t="s">
        <v>76</v>
      </c>
      <c r="D2" s="206"/>
      <c r="E2" s="206"/>
      <c r="F2" s="206"/>
      <c r="G2" s="206"/>
      <c r="H2" s="206"/>
      <c r="I2" s="206"/>
      <c r="J2" s="206"/>
    </row>
    <row r="3" spans="2:10" ht="15.6">
      <c r="B3" s="41"/>
      <c r="C3" s="43"/>
      <c r="D3" s="43"/>
      <c r="E3" s="43"/>
      <c r="F3" s="40"/>
      <c r="G3" s="40"/>
      <c r="H3" s="40"/>
      <c r="I3" s="40"/>
      <c r="J3" s="40"/>
    </row>
    <row r="4" spans="2:10" ht="15.6">
      <c r="B4" s="41"/>
      <c r="C4" s="44" t="s">
        <v>52</v>
      </c>
      <c r="D4" s="153"/>
      <c r="E4" s="153"/>
      <c r="F4" s="40"/>
      <c r="G4" s="154" t="s">
        <v>53</v>
      </c>
      <c r="H4" s="154"/>
      <c r="I4" s="155"/>
      <c r="J4" s="155"/>
    </row>
    <row r="5" spans="2:10" ht="10.5" customHeight="1">
      <c r="B5" s="41"/>
      <c r="C5" s="45"/>
      <c r="D5" s="46"/>
      <c r="E5" s="46"/>
      <c r="F5" s="40"/>
      <c r="G5" s="40"/>
      <c r="H5" s="40"/>
      <c r="I5" s="40"/>
      <c r="J5" s="40"/>
    </row>
    <row r="6" spans="2:10" ht="15.6">
      <c r="B6" s="41"/>
      <c r="C6" s="203" t="s">
        <v>0</v>
      </c>
      <c r="D6" s="204"/>
      <c r="E6" s="205"/>
    </row>
    <row r="7" spans="2:10" ht="15.6">
      <c r="B7" s="41"/>
      <c r="C7" s="48"/>
      <c r="D7" s="49"/>
      <c r="E7" s="49"/>
    </row>
    <row r="8" spans="2:10">
      <c r="B8" s="41"/>
      <c r="C8" s="120" t="s">
        <v>1</v>
      </c>
      <c r="D8" s="129"/>
      <c r="E8" s="159" t="s">
        <v>2</v>
      </c>
    </row>
    <row r="9" spans="2:10">
      <c r="B9" s="41"/>
      <c r="C9" s="121" t="s">
        <v>3</v>
      </c>
      <c r="D9" s="130" t="str">
        <f>IF(OR(D8=0,E67=0),"",E67/D8)</f>
        <v/>
      </c>
      <c r="E9" s="160"/>
    </row>
    <row r="10" spans="2:10" ht="9.75" customHeight="1">
      <c r="B10" s="41"/>
      <c r="C10" s="121"/>
      <c r="D10" s="122"/>
      <c r="E10" s="121"/>
    </row>
    <row r="11" spans="2:10">
      <c r="B11" s="41"/>
      <c r="C11" s="52" t="s">
        <v>4</v>
      </c>
      <c r="D11" s="53"/>
      <c r="E11" s="94"/>
    </row>
    <row r="12" spans="2:10">
      <c r="B12" s="41">
        <v>1</v>
      </c>
      <c r="C12" s="199" t="s">
        <v>5</v>
      </c>
      <c r="D12" s="200"/>
      <c r="E12" s="104"/>
    </row>
    <row r="13" spans="2:10">
      <c r="B13" s="41"/>
      <c r="C13" s="56"/>
      <c r="D13" s="123" t="s">
        <v>6</v>
      </c>
      <c r="E13" s="111">
        <f>SUBTOTAL(9,E12:E12)</f>
        <v>0</v>
      </c>
    </row>
    <row r="14" spans="2:10">
      <c r="B14" s="41"/>
      <c r="C14" s="58" t="s">
        <v>7</v>
      </c>
      <c r="D14" s="53"/>
      <c r="E14" s="94"/>
    </row>
    <row r="15" spans="2:10">
      <c r="B15" s="41">
        <f>B12+1</f>
        <v>2</v>
      </c>
      <c r="C15" s="199" t="s">
        <v>8</v>
      </c>
      <c r="D15" s="200"/>
      <c r="E15" s="104"/>
    </row>
    <row r="16" spans="2:10">
      <c r="B16" s="41">
        <f>B15+1</f>
        <v>3</v>
      </c>
      <c r="C16" s="199" t="s">
        <v>9</v>
      </c>
      <c r="D16" s="200"/>
      <c r="E16" s="104"/>
    </row>
    <row r="17" spans="2:5">
      <c r="B17" s="41">
        <f>B16+1</f>
        <v>4</v>
      </c>
      <c r="C17" s="95" t="s">
        <v>10</v>
      </c>
      <c r="D17" s="96"/>
      <c r="E17" s="104"/>
    </row>
    <row r="18" spans="2:5">
      <c r="B18" s="41"/>
      <c r="C18" s="97"/>
      <c r="D18" s="123" t="s">
        <v>6</v>
      </c>
      <c r="E18" s="111">
        <f>SUBTOTAL(9,E15:E17)</f>
        <v>0</v>
      </c>
    </row>
    <row r="19" spans="2:5">
      <c r="B19" s="41"/>
      <c r="C19" s="98" t="s">
        <v>11</v>
      </c>
      <c r="D19" s="99"/>
      <c r="E19" s="94"/>
    </row>
    <row r="20" spans="2:5">
      <c r="B20" s="41">
        <f>B17+1</f>
        <v>5</v>
      </c>
      <c r="C20" s="191" t="s">
        <v>12</v>
      </c>
      <c r="D20" s="192"/>
      <c r="E20" s="104"/>
    </row>
    <row r="21" spans="2:5">
      <c r="B21" s="41">
        <f>B20+1</f>
        <v>6</v>
      </c>
      <c r="C21" s="191" t="s">
        <v>13</v>
      </c>
      <c r="D21" s="192"/>
      <c r="E21" s="104"/>
    </row>
    <row r="22" spans="2:5">
      <c r="B22" s="41">
        <f>B21+1</f>
        <v>7</v>
      </c>
      <c r="C22" s="191" t="s">
        <v>14</v>
      </c>
      <c r="D22" s="192"/>
      <c r="E22" s="104"/>
    </row>
    <row r="23" spans="2:5">
      <c r="B23" s="41">
        <f>B22+1</f>
        <v>8</v>
      </c>
      <c r="C23" s="191" t="s">
        <v>15</v>
      </c>
      <c r="D23" s="192"/>
      <c r="E23" s="104"/>
    </row>
    <row r="24" spans="2:5">
      <c r="B24" s="41">
        <f>B23+1</f>
        <v>9</v>
      </c>
      <c r="C24" s="201" t="s">
        <v>85</v>
      </c>
      <c r="D24" s="202"/>
      <c r="E24" s="104"/>
    </row>
    <row r="25" spans="2:5">
      <c r="B25" s="41">
        <f>B24+1</f>
        <v>10</v>
      </c>
      <c r="C25" s="95" t="s">
        <v>16</v>
      </c>
      <c r="D25" s="96"/>
      <c r="E25" s="104"/>
    </row>
    <row r="26" spans="2:5">
      <c r="B26" s="41"/>
      <c r="C26" s="97"/>
      <c r="D26" s="123" t="s">
        <v>6</v>
      </c>
      <c r="E26" s="111">
        <f>SUBTOTAL(9,E20:E25)</f>
        <v>0</v>
      </c>
    </row>
    <row r="27" spans="2:5">
      <c r="B27" s="41"/>
      <c r="C27" s="98" t="s">
        <v>17</v>
      </c>
      <c r="D27" s="99"/>
      <c r="E27" s="94"/>
    </row>
    <row r="28" spans="2:5">
      <c r="B28" s="41">
        <f>B25+1</f>
        <v>11</v>
      </c>
      <c r="C28" s="191" t="s">
        <v>18</v>
      </c>
      <c r="D28" s="192"/>
      <c r="E28" s="104"/>
    </row>
    <row r="29" spans="2:5">
      <c r="B29" s="41">
        <f t="shared" ref="B29:B40" si="0">B28+1</f>
        <v>12</v>
      </c>
      <c r="C29" s="191" t="s">
        <v>19</v>
      </c>
      <c r="D29" s="192"/>
      <c r="E29" s="104"/>
    </row>
    <row r="30" spans="2:5">
      <c r="B30" s="41">
        <f t="shared" si="0"/>
        <v>13</v>
      </c>
      <c r="C30" s="191" t="s">
        <v>20</v>
      </c>
      <c r="D30" s="192"/>
      <c r="E30" s="104"/>
    </row>
    <row r="31" spans="2:5">
      <c r="B31" s="41">
        <f t="shared" si="0"/>
        <v>14</v>
      </c>
      <c r="C31" s="97" t="s">
        <v>21</v>
      </c>
      <c r="D31" s="100" t="s">
        <v>22</v>
      </c>
      <c r="E31" s="104"/>
    </row>
    <row r="32" spans="2:5">
      <c r="B32" s="41">
        <f t="shared" si="0"/>
        <v>15</v>
      </c>
      <c r="C32" s="95"/>
      <c r="D32" s="124" t="s">
        <v>23</v>
      </c>
      <c r="E32" s="104"/>
    </row>
    <row r="33" spans="2:5">
      <c r="B33" s="41">
        <f t="shared" si="0"/>
        <v>16</v>
      </c>
      <c r="C33" s="95"/>
      <c r="D33" s="124" t="s">
        <v>24</v>
      </c>
      <c r="E33" s="104"/>
    </row>
    <row r="34" spans="2:5">
      <c r="B34" s="41">
        <f t="shared" si="0"/>
        <v>17</v>
      </c>
      <c r="C34" s="95"/>
      <c r="D34" s="124" t="s">
        <v>25</v>
      </c>
      <c r="E34" s="104"/>
    </row>
    <row r="35" spans="2:5">
      <c r="B35" s="41">
        <f t="shared" si="0"/>
        <v>18</v>
      </c>
      <c r="C35" s="95"/>
      <c r="D35" s="124" t="s">
        <v>26</v>
      </c>
      <c r="E35" s="104"/>
    </row>
    <row r="36" spans="2:5">
      <c r="B36" s="41">
        <f t="shared" si="0"/>
        <v>19</v>
      </c>
      <c r="C36" s="95"/>
      <c r="D36" s="124" t="s">
        <v>27</v>
      </c>
      <c r="E36" s="104"/>
    </row>
    <row r="37" spans="2:5">
      <c r="B37" s="41">
        <f t="shared" si="0"/>
        <v>20</v>
      </c>
      <c r="C37" s="191" t="s">
        <v>28</v>
      </c>
      <c r="D37" s="192"/>
      <c r="E37" s="104"/>
    </row>
    <row r="38" spans="2:5">
      <c r="B38" s="41">
        <f t="shared" si="0"/>
        <v>21</v>
      </c>
      <c r="C38" s="191" t="s">
        <v>86</v>
      </c>
      <c r="D38" s="192"/>
      <c r="E38" s="104"/>
    </row>
    <row r="39" spans="2:5">
      <c r="B39" s="41">
        <f t="shared" si="0"/>
        <v>22</v>
      </c>
      <c r="C39" s="125" t="s">
        <v>29</v>
      </c>
      <c r="D39" s="96"/>
      <c r="E39" s="104"/>
    </row>
    <row r="40" spans="2:5">
      <c r="B40" s="41">
        <f t="shared" si="0"/>
        <v>23</v>
      </c>
      <c r="C40" s="95" t="s">
        <v>30</v>
      </c>
      <c r="D40" s="96"/>
      <c r="E40" s="104"/>
    </row>
    <row r="41" spans="2:5">
      <c r="B41" s="41"/>
      <c r="C41" s="97"/>
      <c r="D41" s="123" t="s">
        <v>6</v>
      </c>
      <c r="E41" s="111">
        <f>SUBTOTAL(9,E28:E40)</f>
        <v>0</v>
      </c>
    </row>
    <row r="42" spans="2:5">
      <c r="B42" s="41"/>
      <c r="C42" s="98" t="s">
        <v>31</v>
      </c>
      <c r="D42" s="99"/>
      <c r="E42" s="94"/>
    </row>
    <row r="43" spans="2:5">
      <c r="B43" s="41">
        <f>B40+1</f>
        <v>24</v>
      </c>
      <c r="C43" s="197" t="s">
        <v>32</v>
      </c>
      <c r="D43" s="198"/>
      <c r="E43" s="104"/>
    </row>
    <row r="44" spans="2:5">
      <c r="B44" s="41">
        <f>B43+1</f>
        <v>25</v>
      </c>
      <c r="C44" s="197" t="s">
        <v>33</v>
      </c>
      <c r="D44" s="198"/>
      <c r="E44" s="104"/>
    </row>
    <row r="45" spans="2:5">
      <c r="B45" s="41">
        <f>B44+1</f>
        <v>26</v>
      </c>
      <c r="C45" s="197" t="s">
        <v>34</v>
      </c>
      <c r="D45" s="198"/>
      <c r="E45" s="104"/>
    </row>
    <row r="46" spans="2:5">
      <c r="B46" s="41">
        <f>B45+1</f>
        <v>27</v>
      </c>
      <c r="C46" s="95" t="s">
        <v>35</v>
      </c>
      <c r="D46" s="96"/>
      <c r="E46" s="104"/>
    </row>
    <row r="47" spans="2:5">
      <c r="B47" s="41"/>
      <c r="C47" s="97"/>
      <c r="D47" s="123" t="s">
        <v>6</v>
      </c>
      <c r="E47" s="111">
        <f>SUBTOTAL(9,E43:E46)</f>
        <v>0</v>
      </c>
    </row>
    <row r="48" spans="2:5">
      <c r="B48" s="41"/>
      <c r="C48" s="136" t="s">
        <v>36</v>
      </c>
      <c r="D48" s="102"/>
      <c r="E48" s="94"/>
    </row>
    <row r="49" spans="2:10">
      <c r="B49" s="41">
        <f>B46+1</f>
        <v>28</v>
      </c>
      <c r="C49" s="195" t="s">
        <v>37</v>
      </c>
      <c r="D49" s="196"/>
      <c r="E49" s="104"/>
    </row>
    <row r="50" spans="2:10">
      <c r="B50" s="41">
        <f t="shared" ref="B50:B57" si="1">B49+1</f>
        <v>29</v>
      </c>
      <c r="C50" s="195" t="s">
        <v>38</v>
      </c>
      <c r="D50" s="196"/>
      <c r="E50" s="104"/>
    </row>
    <row r="51" spans="2:10">
      <c r="B51" s="41">
        <f t="shared" si="1"/>
        <v>30</v>
      </c>
      <c r="C51" s="195" t="s">
        <v>39</v>
      </c>
      <c r="D51" s="196"/>
      <c r="E51" s="104"/>
    </row>
    <row r="52" spans="2:10">
      <c r="B52" s="41">
        <f t="shared" si="1"/>
        <v>31</v>
      </c>
      <c r="C52" s="195" t="s">
        <v>40</v>
      </c>
      <c r="D52" s="196"/>
      <c r="E52" s="104"/>
    </row>
    <row r="53" spans="2:10">
      <c r="B53" s="41">
        <f t="shared" si="1"/>
        <v>32</v>
      </c>
      <c r="C53" s="191" t="s">
        <v>41</v>
      </c>
      <c r="D53" s="192"/>
      <c r="E53" s="104"/>
    </row>
    <row r="54" spans="2:10">
      <c r="B54" s="41">
        <f t="shared" si="1"/>
        <v>33</v>
      </c>
      <c r="C54" s="195" t="s">
        <v>42</v>
      </c>
      <c r="D54" s="196"/>
      <c r="E54" s="104"/>
    </row>
    <row r="55" spans="2:10">
      <c r="B55" s="41">
        <f t="shared" si="1"/>
        <v>34</v>
      </c>
      <c r="C55" s="195" t="s">
        <v>43</v>
      </c>
      <c r="D55" s="196"/>
      <c r="E55" s="104"/>
    </row>
    <row r="56" spans="2:10">
      <c r="B56" s="41">
        <f t="shared" si="1"/>
        <v>35</v>
      </c>
      <c r="C56" s="101" t="s">
        <v>44</v>
      </c>
      <c r="D56" s="104"/>
      <c r="E56" s="104"/>
    </row>
    <row r="57" spans="2:10">
      <c r="B57" s="41">
        <f t="shared" si="1"/>
        <v>36</v>
      </c>
      <c r="C57" s="105" t="s">
        <v>45</v>
      </c>
      <c r="D57" s="96"/>
      <c r="E57" s="104"/>
    </row>
    <row r="58" spans="2:10">
      <c r="B58" s="41"/>
      <c r="C58" s="97"/>
      <c r="D58" s="123" t="s">
        <v>6</v>
      </c>
      <c r="E58" s="111">
        <f>SUBTOTAL(9,E49:E57)</f>
        <v>0</v>
      </c>
    </row>
    <row r="59" spans="2:10">
      <c r="B59" s="41"/>
      <c r="C59" s="102" t="s">
        <v>46</v>
      </c>
      <c r="D59" s="136"/>
      <c r="E59" s="94"/>
    </row>
    <row r="60" spans="2:10">
      <c r="B60" s="41">
        <f>B57+1</f>
        <v>37</v>
      </c>
      <c r="C60" s="195" t="s">
        <v>47</v>
      </c>
      <c r="D60" s="196"/>
      <c r="E60" s="104"/>
    </row>
    <row r="61" spans="2:10">
      <c r="B61" s="41">
        <f>B60+1</f>
        <v>38</v>
      </c>
      <c r="C61" s="195" t="s">
        <v>48</v>
      </c>
      <c r="D61" s="196"/>
      <c r="E61" s="104"/>
    </row>
    <row r="62" spans="2:10">
      <c r="B62" s="41">
        <f>B61+1</f>
        <v>39</v>
      </c>
      <c r="C62" s="195" t="s">
        <v>49</v>
      </c>
      <c r="D62" s="196"/>
      <c r="E62" s="104"/>
    </row>
    <row r="63" spans="2:10" ht="27.6">
      <c r="B63" s="41">
        <f>B62+1</f>
        <v>40</v>
      </c>
      <c r="C63" s="135" t="s">
        <v>88</v>
      </c>
      <c r="D63" s="133" t="str">
        <f>IF(D8="","",(D8*30000)-E31)</f>
        <v/>
      </c>
      <c r="E63" s="134"/>
      <c r="F63" s="193" t="str">
        <f>IF(D8=0,"",IF(E63&gt;D63,"Developer Fee Expended Exceeds Limit",IF(E63&lt;D63,"","")))</f>
        <v/>
      </c>
      <c r="G63" s="194"/>
      <c r="H63" s="194"/>
      <c r="I63" s="194"/>
      <c r="J63" s="194"/>
    </row>
    <row r="64" spans="2:10">
      <c r="B64" s="41">
        <f>B63+1</f>
        <v>41</v>
      </c>
      <c r="C64" s="106" t="s">
        <v>50</v>
      </c>
      <c r="D64" s="107"/>
      <c r="E64" s="104"/>
    </row>
    <row r="65" spans="2:5">
      <c r="B65" s="41"/>
      <c r="C65" s="97"/>
      <c r="D65" s="123" t="s">
        <v>6</v>
      </c>
      <c r="E65" s="111">
        <f>SUBTOTAL(9,E60:E64)</f>
        <v>0</v>
      </c>
    </row>
    <row r="66" spans="2:5">
      <c r="B66" s="41"/>
      <c r="C66" s="108"/>
      <c r="D66" s="108"/>
      <c r="E66" s="109"/>
    </row>
    <row r="67" spans="2:5" ht="15.6">
      <c r="B67" s="41">
        <f>B64+1</f>
        <v>42</v>
      </c>
      <c r="C67" s="90"/>
      <c r="D67" s="132" t="s">
        <v>51</v>
      </c>
      <c r="E67" s="131">
        <f>SUBTOTAL(9,E12:E65)</f>
        <v>0</v>
      </c>
    </row>
    <row r="68" spans="2:5">
      <c r="B68" s="41"/>
      <c r="C68" s="126"/>
      <c r="D68" s="127"/>
      <c r="E68" s="128"/>
    </row>
  </sheetData>
  <sheetProtection algorithmName="SHA-512" hashValue="5SDXAde9O8j16fIWbHT9/xpNodU0iBDn6sDl2YhnpCNV/eyDgPUsV90kyy4yoIdlZv3qc5NpXQYilrb28a5TnA==" saltValue="p1YfC7mVxK+N18m1QlyeCw==" spinCount="100000" sheet="1" objects="1" scenarios="1"/>
  <mergeCells count="34">
    <mergeCell ref="E8:E9"/>
    <mergeCell ref="C12:D12"/>
    <mergeCell ref="C15:D15"/>
    <mergeCell ref="C6:E6"/>
    <mergeCell ref="C1:J1"/>
    <mergeCell ref="C2:J2"/>
    <mergeCell ref="D4:E4"/>
    <mergeCell ref="G4:H4"/>
    <mergeCell ref="I4:J4"/>
    <mergeCell ref="C16:D16"/>
    <mergeCell ref="C20:D20"/>
    <mergeCell ref="C37:D37"/>
    <mergeCell ref="C38:D38"/>
    <mergeCell ref="C43:D43"/>
    <mergeCell ref="C29:D29"/>
    <mergeCell ref="C30:D30"/>
    <mergeCell ref="C21:D21"/>
    <mergeCell ref="C22:D22"/>
    <mergeCell ref="C23:D23"/>
    <mergeCell ref="C24:D24"/>
    <mergeCell ref="C28:D28"/>
    <mergeCell ref="C44:D44"/>
    <mergeCell ref="C52:D52"/>
    <mergeCell ref="C49:D49"/>
    <mergeCell ref="C50:D50"/>
    <mergeCell ref="C51:D51"/>
    <mergeCell ref="C45:D45"/>
    <mergeCell ref="C53:D53"/>
    <mergeCell ref="F63:J63"/>
    <mergeCell ref="C55:D55"/>
    <mergeCell ref="C60:D60"/>
    <mergeCell ref="C61:D61"/>
    <mergeCell ref="C62:D62"/>
    <mergeCell ref="C54:D54"/>
  </mergeCells>
  <conditionalFormatting sqref="F63:J63">
    <cfRule type="containsText" dxfId="7" priority="3" operator="containsText" text="expended">
      <formula>NOT(ISERROR(SEARCH("expended",F63)))</formula>
    </cfRule>
  </conditionalFormatting>
  <conditionalFormatting sqref="C63:E63">
    <cfRule type="expression" dxfId="6" priority="1">
      <formula>$E$63&gt;$D$63</formula>
    </cfRule>
    <cfRule type="expression" dxfId="5" priority="2">
      <formula>$F$63="Developer Fees Expended Exceed Limit"</formula>
    </cfRule>
  </conditionalFormatting>
  <pageMargins left="1.2" right="0.45" top="0.25" bottom="0.5" header="0.05" footer="0.3"/>
  <pageSetup scale="73" fitToWidth="0" orientation="portrait" r:id="rId1"/>
  <headerFooter>
    <oddFooter>&amp;R&amp;8SC Housing Form - Published: 04/11/2025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373E33F-3675-41EF-8A4F-631B24AAA7CD}">
            <xm:f>AND('C:\Users\BECRB\Downloads\[2025-SRDP-Full-App-3.xlsx]1'!#REF!="Placed In Service",$E$61+$E$29&gt;$D$61)</xm:f>
            <x14:dxf>
              <font>
                <b/>
                <i val="0"/>
                <color theme="0"/>
              </font>
              <fill>
                <patternFill>
                  <bgColor rgb="FFC000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D63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6A5E-EC6B-40BA-95B2-1845562077CA}">
  <sheetPr>
    <pageSetUpPr fitToPage="1"/>
  </sheetPr>
  <dimension ref="A1:K68"/>
  <sheetViews>
    <sheetView showGridLines="0" zoomScaleNormal="100" workbookViewId="0">
      <selection activeCell="D4" sqref="D4:E4"/>
    </sheetView>
  </sheetViews>
  <sheetFormatPr defaultColWidth="0" defaultRowHeight="14.4" customHeight="1" zeroHeight="1"/>
  <cols>
    <col min="1" max="1" width="9.109375" customWidth="1"/>
    <col min="2" max="2" width="3" customWidth="1"/>
    <col min="3" max="3" width="24.44140625" customWidth="1"/>
    <col min="4" max="4" width="22.44140625" customWidth="1"/>
    <col min="5" max="5" width="15" customWidth="1"/>
    <col min="6" max="6" width="5.88671875" customWidth="1"/>
    <col min="7" max="10" width="9.109375" customWidth="1"/>
    <col min="11" max="11" width="2.6640625" customWidth="1"/>
    <col min="12" max="16384" width="9.109375" hidden="1"/>
  </cols>
  <sheetData>
    <row r="1" spans="2:10" ht="33.75" customHeight="1">
      <c r="B1" s="41"/>
      <c r="C1" s="152" t="s">
        <v>89</v>
      </c>
      <c r="D1" s="152"/>
      <c r="E1" s="152"/>
      <c r="F1" s="152"/>
      <c r="G1" s="152"/>
      <c r="H1" s="152"/>
      <c r="I1" s="152"/>
      <c r="J1" s="152"/>
    </row>
    <row r="2" spans="2:10" ht="18">
      <c r="B2" s="41"/>
      <c r="C2" s="206" t="s">
        <v>76</v>
      </c>
      <c r="D2" s="206"/>
      <c r="E2" s="206"/>
      <c r="F2" s="206"/>
      <c r="G2" s="206"/>
      <c r="H2" s="206"/>
      <c r="I2" s="206"/>
      <c r="J2" s="206"/>
    </row>
    <row r="3" spans="2:10" ht="15.6">
      <c r="B3" s="41"/>
      <c r="C3" s="43"/>
      <c r="D3" s="43"/>
      <c r="E3" s="43"/>
      <c r="F3" s="40"/>
      <c r="G3" s="40"/>
      <c r="H3" s="40"/>
      <c r="I3" s="40"/>
      <c r="J3" s="40"/>
    </row>
    <row r="4" spans="2:10" ht="15.6">
      <c r="B4" s="41"/>
      <c r="C4" s="44" t="s">
        <v>52</v>
      </c>
      <c r="D4" s="153"/>
      <c r="E4" s="153"/>
      <c r="F4" s="40"/>
      <c r="G4" s="154" t="s">
        <v>53</v>
      </c>
      <c r="H4" s="154"/>
      <c r="I4" s="155"/>
      <c r="J4" s="155"/>
    </row>
    <row r="5" spans="2:10" ht="10.5" customHeight="1">
      <c r="B5" s="41"/>
      <c r="C5" s="45"/>
      <c r="D5" s="46"/>
      <c r="E5" s="46"/>
      <c r="F5" s="40"/>
      <c r="G5" s="40"/>
      <c r="H5" s="40"/>
      <c r="I5" s="40"/>
      <c r="J5" s="40"/>
    </row>
    <row r="6" spans="2:10" ht="15.6">
      <c r="B6" s="41"/>
      <c r="C6" s="203" t="s">
        <v>0</v>
      </c>
      <c r="D6" s="204"/>
      <c r="E6" s="205"/>
    </row>
    <row r="7" spans="2:10" ht="15.6">
      <c r="B7" s="41"/>
      <c r="C7" s="48"/>
      <c r="D7" s="49"/>
      <c r="E7" s="49"/>
    </row>
    <row r="8" spans="2:10">
      <c r="B8" s="41"/>
      <c r="C8" s="120" t="s">
        <v>1</v>
      </c>
      <c r="D8" s="129"/>
      <c r="E8" s="159" t="s">
        <v>2</v>
      </c>
    </row>
    <row r="9" spans="2:10">
      <c r="B9" s="41"/>
      <c r="C9" s="121" t="s">
        <v>3</v>
      </c>
      <c r="D9" s="130" t="str">
        <f>IF(OR(D8=0,E67=0),"",E67/D8)</f>
        <v/>
      </c>
      <c r="E9" s="160"/>
    </row>
    <row r="10" spans="2:10" ht="9.75" customHeight="1">
      <c r="B10" s="41"/>
      <c r="C10" s="121"/>
      <c r="D10" s="122"/>
      <c r="E10" s="121"/>
    </row>
    <row r="11" spans="2:10">
      <c r="B11" s="41"/>
      <c r="C11" s="52" t="s">
        <v>4</v>
      </c>
      <c r="D11" s="53"/>
      <c r="E11" s="94"/>
    </row>
    <row r="12" spans="2:10">
      <c r="B12" s="41">
        <v>1</v>
      </c>
      <c r="C12" s="199" t="s">
        <v>5</v>
      </c>
      <c r="D12" s="200"/>
      <c r="E12" s="104"/>
    </row>
    <row r="13" spans="2:10">
      <c r="B13" s="41"/>
      <c r="C13" s="140"/>
      <c r="D13" s="123" t="s">
        <v>6</v>
      </c>
      <c r="E13" s="111">
        <f>SUBTOTAL(9,E12:E12)</f>
        <v>0</v>
      </c>
    </row>
    <row r="14" spans="2:10">
      <c r="B14" s="41"/>
      <c r="C14" s="58" t="s">
        <v>7</v>
      </c>
      <c r="D14" s="53"/>
      <c r="E14" s="94"/>
    </row>
    <row r="15" spans="2:10">
      <c r="B15" s="41">
        <f>B12+1</f>
        <v>2</v>
      </c>
      <c r="C15" s="199" t="s">
        <v>8</v>
      </c>
      <c r="D15" s="200"/>
      <c r="E15" s="104"/>
    </row>
    <row r="16" spans="2:10">
      <c r="B16" s="41">
        <f>B15+1</f>
        <v>3</v>
      </c>
      <c r="C16" s="199" t="s">
        <v>9</v>
      </c>
      <c r="D16" s="200"/>
      <c r="E16" s="104"/>
    </row>
    <row r="17" spans="2:5">
      <c r="B17" s="41">
        <f>B16+1</f>
        <v>4</v>
      </c>
      <c r="C17" s="95" t="s">
        <v>10</v>
      </c>
      <c r="D17" s="96"/>
      <c r="E17" s="104"/>
    </row>
    <row r="18" spans="2:5">
      <c r="B18" s="41"/>
      <c r="C18" s="138"/>
      <c r="D18" s="123" t="s">
        <v>6</v>
      </c>
      <c r="E18" s="111">
        <f>SUBTOTAL(9,E15:E17)</f>
        <v>0</v>
      </c>
    </row>
    <row r="19" spans="2:5">
      <c r="B19" s="41"/>
      <c r="C19" s="98" t="s">
        <v>11</v>
      </c>
      <c r="D19" s="99"/>
      <c r="E19" s="94"/>
    </row>
    <row r="20" spans="2:5">
      <c r="B20" s="41">
        <f>B17+1</f>
        <v>5</v>
      </c>
      <c r="C20" s="191" t="s">
        <v>12</v>
      </c>
      <c r="D20" s="192"/>
      <c r="E20" s="104"/>
    </row>
    <row r="21" spans="2:5">
      <c r="B21" s="41">
        <f>B20+1</f>
        <v>6</v>
      </c>
      <c r="C21" s="191" t="s">
        <v>13</v>
      </c>
      <c r="D21" s="192"/>
      <c r="E21" s="104"/>
    </row>
    <row r="22" spans="2:5">
      <c r="B22" s="41">
        <f>B21+1</f>
        <v>7</v>
      </c>
      <c r="C22" s="191" t="s">
        <v>14</v>
      </c>
      <c r="D22" s="192"/>
      <c r="E22" s="104"/>
    </row>
    <row r="23" spans="2:5">
      <c r="B23" s="41">
        <f>B22+1</f>
        <v>8</v>
      </c>
      <c r="C23" s="191" t="s">
        <v>15</v>
      </c>
      <c r="D23" s="192"/>
      <c r="E23" s="104"/>
    </row>
    <row r="24" spans="2:5" ht="24.75" customHeight="1">
      <c r="B24" s="41">
        <f>B23+1</f>
        <v>9</v>
      </c>
      <c r="C24" s="201" t="s">
        <v>85</v>
      </c>
      <c r="D24" s="202"/>
      <c r="E24" s="104"/>
    </row>
    <row r="25" spans="2:5">
      <c r="B25" s="41">
        <f>B24+1</f>
        <v>10</v>
      </c>
      <c r="C25" s="95" t="s">
        <v>16</v>
      </c>
      <c r="D25" s="96"/>
      <c r="E25" s="104"/>
    </row>
    <row r="26" spans="2:5">
      <c r="B26" s="41"/>
      <c r="C26" s="138"/>
      <c r="D26" s="123" t="s">
        <v>6</v>
      </c>
      <c r="E26" s="111">
        <f>SUBTOTAL(9,E20:E25)</f>
        <v>0</v>
      </c>
    </row>
    <row r="27" spans="2:5">
      <c r="B27" s="41"/>
      <c r="C27" s="98" t="s">
        <v>17</v>
      </c>
      <c r="D27" s="99"/>
      <c r="E27" s="94"/>
    </row>
    <row r="28" spans="2:5">
      <c r="B28" s="41">
        <f>B25+1</f>
        <v>11</v>
      </c>
      <c r="C28" s="191" t="s">
        <v>18</v>
      </c>
      <c r="D28" s="192"/>
      <c r="E28" s="104"/>
    </row>
    <row r="29" spans="2:5">
      <c r="B29" s="41">
        <f t="shared" ref="B29:B40" si="0">B28+1</f>
        <v>12</v>
      </c>
      <c r="C29" s="191" t="s">
        <v>19</v>
      </c>
      <c r="D29" s="192"/>
      <c r="E29" s="104"/>
    </row>
    <row r="30" spans="2:5">
      <c r="B30" s="41">
        <f t="shared" si="0"/>
        <v>13</v>
      </c>
      <c r="C30" s="191" t="s">
        <v>20</v>
      </c>
      <c r="D30" s="192"/>
      <c r="E30" s="104"/>
    </row>
    <row r="31" spans="2:5">
      <c r="B31" s="41">
        <f t="shared" si="0"/>
        <v>14</v>
      </c>
      <c r="C31" s="138" t="s">
        <v>21</v>
      </c>
      <c r="D31" s="100" t="s">
        <v>22</v>
      </c>
      <c r="E31" s="104"/>
    </row>
    <row r="32" spans="2:5">
      <c r="B32" s="41">
        <f t="shared" si="0"/>
        <v>15</v>
      </c>
      <c r="C32" s="95"/>
      <c r="D32" s="124" t="s">
        <v>23</v>
      </c>
      <c r="E32" s="104"/>
    </row>
    <row r="33" spans="2:5">
      <c r="B33" s="41">
        <f t="shared" si="0"/>
        <v>16</v>
      </c>
      <c r="C33" s="95"/>
      <c r="D33" s="124" t="s">
        <v>24</v>
      </c>
      <c r="E33" s="104"/>
    </row>
    <row r="34" spans="2:5">
      <c r="B34" s="41">
        <f t="shared" si="0"/>
        <v>17</v>
      </c>
      <c r="C34" s="95"/>
      <c r="D34" s="124" t="s">
        <v>25</v>
      </c>
      <c r="E34" s="104"/>
    </row>
    <row r="35" spans="2:5">
      <c r="B35" s="41">
        <f t="shared" si="0"/>
        <v>18</v>
      </c>
      <c r="C35" s="95"/>
      <c r="D35" s="124" t="s">
        <v>26</v>
      </c>
      <c r="E35" s="104"/>
    </row>
    <row r="36" spans="2:5">
      <c r="B36" s="41">
        <f t="shared" si="0"/>
        <v>19</v>
      </c>
      <c r="C36" s="95"/>
      <c r="D36" s="124" t="s">
        <v>27</v>
      </c>
      <c r="E36" s="104"/>
    </row>
    <row r="37" spans="2:5">
      <c r="B37" s="41">
        <f t="shared" si="0"/>
        <v>20</v>
      </c>
      <c r="C37" s="191" t="s">
        <v>28</v>
      </c>
      <c r="D37" s="192"/>
      <c r="E37" s="104"/>
    </row>
    <row r="38" spans="2:5">
      <c r="B38" s="41">
        <f t="shared" si="0"/>
        <v>21</v>
      </c>
      <c r="C38" s="191" t="s">
        <v>86</v>
      </c>
      <c r="D38" s="192"/>
      <c r="E38" s="104"/>
    </row>
    <row r="39" spans="2:5">
      <c r="B39" s="41">
        <f t="shared" si="0"/>
        <v>22</v>
      </c>
      <c r="C39" s="125" t="s">
        <v>29</v>
      </c>
      <c r="D39" s="96"/>
      <c r="E39" s="104"/>
    </row>
    <row r="40" spans="2:5">
      <c r="B40" s="41">
        <f t="shared" si="0"/>
        <v>23</v>
      </c>
      <c r="C40" s="95" t="s">
        <v>30</v>
      </c>
      <c r="D40" s="96"/>
      <c r="E40" s="104"/>
    </row>
    <row r="41" spans="2:5">
      <c r="B41" s="41"/>
      <c r="C41" s="138"/>
      <c r="D41" s="123" t="s">
        <v>6</v>
      </c>
      <c r="E41" s="111">
        <f>SUBTOTAL(9,E28:E40)</f>
        <v>0</v>
      </c>
    </row>
    <row r="42" spans="2:5">
      <c r="B42" s="41"/>
      <c r="C42" s="98" t="s">
        <v>31</v>
      </c>
      <c r="D42" s="99"/>
      <c r="E42" s="94"/>
    </row>
    <row r="43" spans="2:5">
      <c r="B43" s="41">
        <f>B40+1</f>
        <v>24</v>
      </c>
      <c r="C43" s="197" t="s">
        <v>33</v>
      </c>
      <c r="D43" s="198"/>
      <c r="E43" s="104"/>
    </row>
    <row r="44" spans="2:5">
      <c r="B44" s="41">
        <f>B43+1</f>
        <v>25</v>
      </c>
      <c r="C44" s="197" t="s">
        <v>34</v>
      </c>
      <c r="D44" s="198"/>
      <c r="E44" s="104"/>
    </row>
    <row r="45" spans="2:5">
      <c r="B45" s="41">
        <f>B44+1</f>
        <v>26</v>
      </c>
      <c r="C45" s="95" t="s">
        <v>90</v>
      </c>
      <c r="D45" s="96"/>
      <c r="E45" s="104"/>
    </row>
    <row r="46" spans="2:5">
      <c r="B46" s="41">
        <f>B45+1</f>
        <v>27</v>
      </c>
      <c r="C46" s="95" t="s">
        <v>91</v>
      </c>
      <c r="D46" s="96"/>
      <c r="E46" s="104"/>
    </row>
    <row r="47" spans="2:5">
      <c r="B47" s="41"/>
      <c r="C47" s="138"/>
      <c r="D47" s="123" t="s">
        <v>6</v>
      </c>
      <c r="E47" s="111">
        <f>SUBTOTAL(9,E43:E46)</f>
        <v>0</v>
      </c>
    </row>
    <row r="48" spans="2:5">
      <c r="B48" s="41"/>
      <c r="C48" s="136" t="s">
        <v>36</v>
      </c>
      <c r="D48" s="102"/>
      <c r="E48" s="94"/>
    </row>
    <row r="49" spans="2:10">
      <c r="B49" s="41">
        <f>B46+1</f>
        <v>28</v>
      </c>
      <c r="C49" s="195" t="s">
        <v>37</v>
      </c>
      <c r="D49" s="196"/>
      <c r="E49" s="104"/>
    </row>
    <row r="50" spans="2:10">
      <c r="B50" s="41">
        <f t="shared" ref="B50:B57" si="1">B49+1</f>
        <v>29</v>
      </c>
      <c r="C50" s="195" t="s">
        <v>38</v>
      </c>
      <c r="D50" s="196"/>
      <c r="E50" s="104"/>
    </row>
    <row r="51" spans="2:10">
      <c r="B51" s="41">
        <f t="shared" si="1"/>
        <v>30</v>
      </c>
      <c r="C51" s="195" t="s">
        <v>39</v>
      </c>
      <c r="D51" s="196"/>
      <c r="E51" s="104"/>
    </row>
    <row r="52" spans="2:10">
      <c r="B52" s="41">
        <f t="shared" si="1"/>
        <v>31</v>
      </c>
      <c r="C52" s="195" t="s">
        <v>40</v>
      </c>
      <c r="D52" s="196"/>
      <c r="E52" s="104"/>
    </row>
    <row r="53" spans="2:10">
      <c r="B53" s="41">
        <f t="shared" si="1"/>
        <v>32</v>
      </c>
      <c r="C53" s="191" t="s">
        <v>41</v>
      </c>
      <c r="D53" s="192"/>
      <c r="E53" s="104"/>
    </row>
    <row r="54" spans="2:10">
      <c r="B54" s="41">
        <f t="shared" si="1"/>
        <v>33</v>
      </c>
      <c r="C54" s="195" t="s">
        <v>42</v>
      </c>
      <c r="D54" s="196"/>
      <c r="E54" s="104"/>
    </row>
    <row r="55" spans="2:10">
      <c r="B55" s="41">
        <f t="shared" si="1"/>
        <v>34</v>
      </c>
      <c r="C55" s="195" t="s">
        <v>43</v>
      </c>
      <c r="D55" s="196"/>
      <c r="E55" s="104"/>
    </row>
    <row r="56" spans="2:10">
      <c r="B56" s="41">
        <f t="shared" si="1"/>
        <v>35</v>
      </c>
      <c r="C56" s="139" t="s">
        <v>44</v>
      </c>
      <c r="D56" s="104"/>
      <c r="E56" s="104"/>
    </row>
    <row r="57" spans="2:10">
      <c r="B57" s="41">
        <f t="shared" si="1"/>
        <v>36</v>
      </c>
      <c r="C57" s="105" t="s">
        <v>45</v>
      </c>
      <c r="D57" s="96"/>
      <c r="E57" s="104"/>
    </row>
    <row r="58" spans="2:10">
      <c r="B58" s="41"/>
      <c r="C58" s="138"/>
      <c r="D58" s="123" t="s">
        <v>6</v>
      </c>
      <c r="E58" s="111">
        <f>SUBTOTAL(9,E49:E57)</f>
        <v>0</v>
      </c>
    </row>
    <row r="59" spans="2:10">
      <c r="B59" s="41"/>
      <c r="C59" s="102" t="s">
        <v>46</v>
      </c>
      <c r="D59" s="136"/>
      <c r="E59" s="94"/>
    </row>
    <row r="60" spans="2:10">
      <c r="B60" s="41">
        <f>B57+1</f>
        <v>37</v>
      </c>
      <c r="C60" s="195" t="s">
        <v>47</v>
      </c>
      <c r="D60" s="196"/>
      <c r="E60" s="104"/>
    </row>
    <row r="61" spans="2:10">
      <c r="B61" s="41">
        <f>B60+1</f>
        <v>38</v>
      </c>
      <c r="C61" s="195" t="s">
        <v>48</v>
      </c>
      <c r="D61" s="196"/>
      <c r="E61" s="104"/>
    </row>
    <row r="62" spans="2:10">
      <c r="B62" s="41">
        <f>B61+1</f>
        <v>39</v>
      </c>
      <c r="C62" s="195" t="s">
        <v>49</v>
      </c>
      <c r="D62" s="196"/>
      <c r="E62" s="104"/>
    </row>
    <row r="63" spans="2:10" ht="27.6">
      <c r="B63" s="41">
        <f>B62+1</f>
        <v>40</v>
      </c>
      <c r="C63" s="135" t="s">
        <v>88</v>
      </c>
      <c r="D63" s="133" t="str">
        <f>IF(D8="","",(D8*30000)-E31)</f>
        <v/>
      </c>
      <c r="E63" s="134"/>
      <c r="F63" s="193" t="str">
        <f>IF(D8=0,"",IF(E63&gt;D63,"Developer Fee Expended Exceeds Limit",IF(E63&lt;D63,"","")))</f>
        <v/>
      </c>
      <c r="G63" s="194"/>
      <c r="H63" s="194"/>
      <c r="I63" s="194"/>
      <c r="J63" s="194"/>
    </row>
    <row r="64" spans="2:10">
      <c r="B64" s="41">
        <f>B63+1</f>
        <v>41</v>
      </c>
      <c r="C64" s="106" t="s">
        <v>50</v>
      </c>
      <c r="D64" s="107"/>
      <c r="E64" s="104"/>
    </row>
    <row r="65" spans="2:5">
      <c r="B65" s="41"/>
      <c r="C65" s="138"/>
      <c r="D65" s="123" t="s">
        <v>6</v>
      </c>
      <c r="E65" s="111">
        <f>SUBTOTAL(9,E60:E64)</f>
        <v>0</v>
      </c>
    </row>
    <row r="66" spans="2:5">
      <c r="B66" s="41"/>
      <c r="C66" s="108"/>
      <c r="D66" s="108"/>
      <c r="E66" s="109"/>
    </row>
    <row r="67" spans="2:5" ht="15.6">
      <c r="B67" s="41">
        <f>B64+1</f>
        <v>42</v>
      </c>
      <c r="C67" s="90"/>
      <c r="D67" s="132" t="s">
        <v>51</v>
      </c>
      <c r="E67" s="131">
        <f>SUBTOTAL(9,E12:E65)</f>
        <v>0</v>
      </c>
    </row>
    <row r="68" spans="2:5">
      <c r="B68" s="41"/>
      <c r="C68" s="126"/>
      <c r="D68" s="127"/>
      <c r="E68" s="128"/>
    </row>
  </sheetData>
  <sheetProtection algorithmName="SHA-512" hashValue="wrqXyqQiiOVjdf7rf/Gt/PgHy0lk4+Yo2YLdJDghEInLJrm8XNgCPLasv6+YmpjhDlf6xJM83ZyWlTy+eTLaZw==" saltValue="O1kaZZlvgRSPlEu781t24A==" spinCount="100000" sheet="1" objects="1" scenarios="1"/>
  <mergeCells count="33">
    <mergeCell ref="C6:E6"/>
    <mergeCell ref="C1:J1"/>
    <mergeCell ref="C2:J2"/>
    <mergeCell ref="D4:E4"/>
    <mergeCell ref="G4:H4"/>
    <mergeCell ref="I4:J4"/>
    <mergeCell ref="C30:D30"/>
    <mergeCell ref="E8:E9"/>
    <mergeCell ref="C12:D12"/>
    <mergeCell ref="C15:D15"/>
    <mergeCell ref="C16:D16"/>
    <mergeCell ref="C20:D20"/>
    <mergeCell ref="C21:D21"/>
    <mergeCell ref="C22:D22"/>
    <mergeCell ref="C23:D23"/>
    <mergeCell ref="C24:D24"/>
    <mergeCell ref="C28:D28"/>
    <mergeCell ref="C29:D29"/>
    <mergeCell ref="C37:D37"/>
    <mergeCell ref="C38:D38"/>
    <mergeCell ref="C43:D43"/>
    <mergeCell ref="C44:D44"/>
    <mergeCell ref="C49:D49"/>
    <mergeCell ref="C60:D60"/>
    <mergeCell ref="C61:D61"/>
    <mergeCell ref="C62:D62"/>
    <mergeCell ref="F63:J63"/>
    <mergeCell ref="C50:D50"/>
    <mergeCell ref="C51:D51"/>
    <mergeCell ref="C52:D52"/>
    <mergeCell ref="C53:D53"/>
    <mergeCell ref="C54:D54"/>
    <mergeCell ref="C55:D55"/>
  </mergeCells>
  <conditionalFormatting sqref="F63:J63">
    <cfRule type="containsText" dxfId="3" priority="3" operator="containsText" text="expended">
      <formula>NOT(ISERROR(SEARCH("expended",F63)))</formula>
    </cfRule>
  </conditionalFormatting>
  <conditionalFormatting sqref="C63:E63">
    <cfRule type="expression" dxfId="2" priority="1">
      <formula>$E$63&gt;$D$63</formula>
    </cfRule>
    <cfRule type="expression" dxfId="1" priority="2">
      <formula>$F$63="Developer Fees Expended Exceed Limit"</formula>
    </cfRule>
  </conditionalFormatting>
  <pageMargins left="1.2" right="0.45" top="0.25" bottom="0.5" header="0.05" footer="0.3"/>
  <pageSetup scale="73" fitToWidth="0" orientation="portrait" r:id="rId1"/>
  <headerFooter>
    <oddFooter>&amp;R&amp;8SC Housing Form - Published: 04/11/2025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1219D77-CF0E-450B-8C34-D63683E35445}">
            <xm:f>AND('C:\Users\BECRB\Downloads\[2025-SRDP-Full-App-3.xlsx]1'!#REF!="Placed In Service",$E$61+$E$29&gt;$D$61)</xm:f>
            <x14:dxf>
              <font>
                <b/>
                <i val="0"/>
                <color theme="0"/>
              </font>
              <fill>
                <patternFill>
                  <bgColor rgb="FFC000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D63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Guide</vt:lpstr>
      <vt:lpstr>2020-SRDP-19B</vt:lpstr>
      <vt:lpstr>2021-SRDP-19B</vt:lpstr>
      <vt:lpstr>2022-SRDP-19B</vt:lpstr>
      <vt:lpstr>2023-SRDP-19B</vt:lpstr>
      <vt:lpstr>2024-SRDP-19B</vt:lpstr>
      <vt:lpstr>2025-SRDP-19B</vt:lpstr>
      <vt:lpstr>2026-SRDP-19B</vt:lpstr>
      <vt:lpstr>'2020-SRDP-19B'!Print_Area</vt:lpstr>
      <vt:lpstr>'2021-SRDP-19B'!Print_Area</vt:lpstr>
    </vt:vector>
  </TitlesOfParts>
  <Company>SC State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Becraft, Brenda 6-9171</dc:creator>
  <cp:lastModifiedBy>Becraft, Brenda 9171</cp:lastModifiedBy>
  <cp:lastPrinted>2026-02-19T18:59:50Z</cp:lastPrinted>
  <dcterms:created xsi:type="dcterms:W3CDTF">2024-08-27T15:55:27Z</dcterms:created>
  <dcterms:modified xsi:type="dcterms:W3CDTF">2026-07-01T15:46:21Z</dcterms:modified>
</cp:coreProperties>
</file>