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onz\Downloads\"/>
    </mc:Choice>
  </mc:AlternateContent>
  <xr:revisionPtr revIDLastSave="0" documentId="13_ncr:1_{DA36C269-F56D-43E3-884D-DC8FDC491631}" xr6:coauthVersionLast="36" xr6:coauthVersionMax="36" xr10:uidLastSave="{00000000-0000-0000-0000-000000000000}"/>
  <bookViews>
    <workbookView xWindow="0" yWindow="0" windowWidth="28800" windowHeight="11325" xr2:uid="{D993596F-FFF3-4D89-81EE-78A3A1260B7D}"/>
  </bookViews>
  <sheets>
    <sheet name="J - 2" sheetId="1" r:id="rId1"/>
    <sheet name="J - 3" sheetId="2" r:id="rId2"/>
    <sheet name="J - 4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1" i="2" l="1"/>
  <c r="C110" i="2"/>
  <c r="C109" i="2"/>
  <c r="E107" i="2"/>
  <c r="I107" i="2"/>
  <c r="H107" i="2"/>
  <c r="G107" i="2"/>
  <c r="F107" i="2"/>
  <c r="D107" i="2"/>
  <c r="C107" i="2"/>
  <c r="I101" i="2"/>
  <c r="I88" i="2"/>
  <c r="H88" i="2"/>
  <c r="E69" i="2"/>
  <c r="G69" i="2"/>
  <c r="F69" i="2"/>
  <c r="F10" i="2"/>
  <c r="G10" i="2"/>
  <c r="I10" i="2"/>
  <c r="H10" i="2"/>
  <c r="F100" i="2"/>
  <c r="F99" i="2"/>
  <c r="F98" i="2"/>
  <c r="F97" i="2"/>
  <c r="G104" i="2"/>
  <c r="F104" i="2"/>
  <c r="G103" i="2"/>
  <c r="F103" i="2"/>
  <c r="G94" i="2"/>
  <c r="F94" i="2"/>
  <c r="G93" i="2"/>
  <c r="F93" i="2"/>
  <c r="G92" i="2"/>
  <c r="F92" i="2"/>
  <c r="G91" i="2"/>
  <c r="F91" i="2"/>
  <c r="G90" i="2"/>
  <c r="F90" i="2"/>
  <c r="F95" i="2" s="1"/>
  <c r="G86" i="2"/>
  <c r="F86" i="2"/>
  <c r="G85" i="2"/>
  <c r="F85" i="2"/>
  <c r="G80" i="2"/>
  <c r="F80" i="2"/>
  <c r="G79" i="2"/>
  <c r="F79" i="2"/>
  <c r="G78" i="2"/>
  <c r="F78" i="2"/>
  <c r="G77" i="2"/>
  <c r="F77" i="2"/>
  <c r="G76" i="2"/>
  <c r="F76" i="2"/>
  <c r="G75" i="2"/>
  <c r="F75" i="2"/>
  <c r="F88" i="2" s="1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8" i="2"/>
  <c r="H8" i="2"/>
  <c r="G7" i="2"/>
  <c r="F7" i="2"/>
  <c r="D8" i="3"/>
  <c r="C7" i="3"/>
  <c r="B7" i="3"/>
  <c r="E104" i="2"/>
  <c r="F105" i="2"/>
  <c r="D105" i="2"/>
  <c r="C105" i="2"/>
  <c r="G101" i="2"/>
  <c r="D101" i="2"/>
  <c r="C101" i="2"/>
  <c r="D95" i="2"/>
  <c r="C95" i="2"/>
  <c r="D88" i="2"/>
  <c r="C88" i="2"/>
  <c r="D69" i="2"/>
  <c r="C69" i="2"/>
  <c r="G55" i="2"/>
  <c r="F55" i="2"/>
  <c r="D55" i="2"/>
  <c r="C55" i="2"/>
  <c r="G47" i="2"/>
  <c r="F47" i="2"/>
  <c r="D47" i="2"/>
  <c r="C47" i="2"/>
  <c r="G38" i="2"/>
  <c r="F38" i="2"/>
  <c r="D38" i="2"/>
  <c r="C38" i="2"/>
  <c r="G27" i="2"/>
  <c r="F27" i="2"/>
  <c r="D27" i="2"/>
  <c r="C27" i="2"/>
  <c r="I16" i="2"/>
  <c r="H16" i="2"/>
  <c r="G16" i="2"/>
  <c r="F16" i="2"/>
  <c r="D16" i="2"/>
  <c r="C16" i="2"/>
  <c r="D10" i="2"/>
  <c r="C10" i="2"/>
  <c r="E103" i="2"/>
  <c r="I100" i="2"/>
  <c r="E100" i="2"/>
  <c r="I99" i="2"/>
  <c r="E99" i="2"/>
  <c r="I98" i="2"/>
  <c r="E98" i="2"/>
  <c r="E101" i="2" s="1"/>
  <c r="I97" i="2"/>
  <c r="E97" i="2"/>
  <c r="E94" i="2"/>
  <c r="E93" i="2"/>
  <c r="E92" i="2"/>
  <c r="E91" i="2"/>
  <c r="E90" i="2"/>
  <c r="E95" i="2" s="1"/>
  <c r="I87" i="2"/>
  <c r="H87" i="2"/>
  <c r="E87" i="2"/>
  <c r="E86" i="2"/>
  <c r="E85" i="2"/>
  <c r="I84" i="2"/>
  <c r="H84" i="2"/>
  <c r="E84" i="2"/>
  <c r="I83" i="2"/>
  <c r="H83" i="2"/>
  <c r="E83" i="2"/>
  <c r="I82" i="2"/>
  <c r="H82" i="2"/>
  <c r="E82" i="2"/>
  <c r="I81" i="2"/>
  <c r="H81" i="2"/>
  <c r="E81" i="2"/>
  <c r="E80" i="2"/>
  <c r="E79" i="2"/>
  <c r="E78" i="2"/>
  <c r="E77" i="2"/>
  <c r="E76" i="2"/>
  <c r="E75" i="2"/>
  <c r="I74" i="2"/>
  <c r="H74" i="2"/>
  <c r="E74" i="2"/>
  <c r="I73" i="2"/>
  <c r="H73" i="2"/>
  <c r="E73" i="2"/>
  <c r="I72" i="2"/>
  <c r="H72" i="2"/>
  <c r="E72" i="2"/>
  <c r="I71" i="2"/>
  <c r="H71" i="2"/>
  <c r="E71" i="2"/>
  <c r="E88" i="2" s="1"/>
  <c r="E68" i="2"/>
  <c r="E67" i="2"/>
  <c r="E66" i="2"/>
  <c r="E65" i="2"/>
  <c r="E64" i="2"/>
  <c r="E63" i="2"/>
  <c r="E62" i="2"/>
  <c r="E61" i="2"/>
  <c r="E60" i="2"/>
  <c r="E59" i="2"/>
  <c r="E58" i="2"/>
  <c r="E57" i="2"/>
  <c r="I54" i="2"/>
  <c r="H54" i="2"/>
  <c r="E54" i="2"/>
  <c r="I53" i="2"/>
  <c r="H53" i="2"/>
  <c r="E53" i="2"/>
  <c r="I52" i="2"/>
  <c r="H52" i="2"/>
  <c r="E52" i="2"/>
  <c r="I51" i="2"/>
  <c r="H51" i="2"/>
  <c r="E51" i="2"/>
  <c r="I50" i="2"/>
  <c r="H50" i="2"/>
  <c r="H55" i="2" s="1"/>
  <c r="E50" i="2"/>
  <c r="E55" i="2" s="1"/>
  <c r="I49" i="2"/>
  <c r="I55" i="2" s="1"/>
  <c r="H49" i="2"/>
  <c r="E49" i="2"/>
  <c r="I46" i="2"/>
  <c r="H46" i="2"/>
  <c r="E46" i="2"/>
  <c r="I45" i="2"/>
  <c r="H45" i="2"/>
  <c r="E45" i="2"/>
  <c r="I44" i="2"/>
  <c r="H44" i="2"/>
  <c r="E44" i="2"/>
  <c r="I43" i="2"/>
  <c r="H43" i="2"/>
  <c r="E43" i="2"/>
  <c r="I42" i="2"/>
  <c r="H42" i="2"/>
  <c r="E42" i="2"/>
  <c r="I41" i="2"/>
  <c r="H41" i="2"/>
  <c r="E41" i="2"/>
  <c r="I40" i="2"/>
  <c r="I47" i="2" s="1"/>
  <c r="H40" i="2"/>
  <c r="H47" i="2" s="1"/>
  <c r="E40" i="2"/>
  <c r="E47" i="2" s="1"/>
  <c r="I37" i="2"/>
  <c r="H37" i="2"/>
  <c r="E37" i="2"/>
  <c r="I36" i="2"/>
  <c r="H36" i="2"/>
  <c r="E36" i="2"/>
  <c r="I35" i="2"/>
  <c r="H35" i="2"/>
  <c r="E35" i="2"/>
  <c r="I34" i="2"/>
  <c r="H34" i="2"/>
  <c r="E34" i="2"/>
  <c r="I33" i="2"/>
  <c r="H33" i="2"/>
  <c r="E33" i="2"/>
  <c r="I32" i="2"/>
  <c r="H32" i="2"/>
  <c r="E32" i="2"/>
  <c r="I31" i="2"/>
  <c r="H31" i="2"/>
  <c r="E31" i="2"/>
  <c r="I30" i="2"/>
  <c r="I38" i="2" s="1"/>
  <c r="H30" i="2"/>
  <c r="H38" i="2" s="1"/>
  <c r="E30" i="2"/>
  <c r="I29" i="2"/>
  <c r="H29" i="2"/>
  <c r="E29" i="2"/>
  <c r="E38" i="2" s="1"/>
  <c r="I26" i="2"/>
  <c r="H26" i="2"/>
  <c r="E26" i="2"/>
  <c r="I25" i="2"/>
  <c r="H25" i="2"/>
  <c r="E25" i="2"/>
  <c r="I24" i="2"/>
  <c r="H24" i="2"/>
  <c r="E24" i="2"/>
  <c r="I23" i="2"/>
  <c r="H23" i="2"/>
  <c r="E23" i="2"/>
  <c r="I22" i="2"/>
  <c r="H22" i="2"/>
  <c r="E22" i="2"/>
  <c r="I21" i="2"/>
  <c r="H21" i="2"/>
  <c r="E21" i="2"/>
  <c r="I20" i="2"/>
  <c r="H20" i="2"/>
  <c r="E20" i="2"/>
  <c r="E27" i="2" s="1"/>
  <c r="I19" i="2"/>
  <c r="H19" i="2"/>
  <c r="E19" i="2"/>
  <c r="I18" i="2"/>
  <c r="I27" i="2" s="1"/>
  <c r="H18" i="2"/>
  <c r="H27" i="2" s="1"/>
  <c r="E18" i="2"/>
  <c r="I15" i="2"/>
  <c r="H15" i="2"/>
  <c r="E15" i="2"/>
  <c r="I14" i="2"/>
  <c r="H14" i="2"/>
  <c r="E14" i="2"/>
  <c r="I13" i="2"/>
  <c r="H13" i="2"/>
  <c r="E13" i="2"/>
  <c r="I12" i="2"/>
  <c r="H12" i="2"/>
  <c r="E12" i="2"/>
  <c r="E16" i="2" s="1"/>
  <c r="I9" i="2"/>
  <c r="H9" i="2"/>
  <c r="E9" i="2"/>
  <c r="E8" i="2"/>
  <c r="E7" i="2"/>
  <c r="F101" i="2" l="1"/>
  <c r="B9" i="3" s="1"/>
  <c r="G105" i="2"/>
  <c r="G95" i="2"/>
  <c r="G88" i="2"/>
  <c r="C9" i="3"/>
  <c r="B6" i="3"/>
  <c r="C6" i="3"/>
  <c r="E105" i="2"/>
  <c r="E10" i="2"/>
  <c r="C13" i="3" l="1"/>
  <c r="C16" i="3" s="1"/>
  <c r="B13" i="3"/>
  <c r="B16" i="3" s="1"/>
  <c r="D6" i="3"/>
  <c r="D16" i="3" l="1"/>
  <c r="A8" i="2" l="1"/>
  <c r="A9" i="2" s="1"/>
  <c r="A12" i="2" s="1"/>
  <c r="A13" i="2" s="1"/>
  <c r="A14" i="2" s="1"/>
  <c r="A15" i="2" s="1"/>
  <c r="A18" i="2" s="1"/>
  <c r="A19" i="2" s="1"/>
  <c r="A20" i="2" s="1"/>
  <c r="A21" i="2" s="1"/>
  <c r="A22" i="2" s="1"/>
  <c r="A23" i="2" s="1"/>
  <c r="A24" i="2" s="1"/>
  <c r="A25" i="2" s="1"/>
  <c r="A26" i="2" s="1"/>
  <c r="A29" i="2" s="1"/>
  <c r="A30" i="2" s="1"/>
  <c r="A31" i="2" s="1"/>
  <c r="A32" i="2" s="1"/>
  <c r="A33" i="2" s="1"/>
  <c r="A34" i="2" s="1"/>
  <c r="A35" i="2" s="1"/>
  <c r="A36" i="2" s="1"/>
  <c r="A37" i="2" s="1"/>
  <c r="A40" i="2" s="1"/>
  <c r="A41" i="2" s="1"/>
  <c r="A42" i="2" s="1"/>
  <c r="A43" i="2" s="1"/>
  <c r="A44" i="2" s="1"/>
  <c r="A45" i="2" s="1"/>
  <c r="A46" i="2" s="1"/>
  <c r="A49" i="2" s="1"/>
  <c r="A50" i="2" s="1"/>
  <c r="A51" i="2" s="1"/>
  <c r="A52" i="2" s="1"/>
  <c r="A53" i="2" s="1"/>
  <c r="A54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90" i="2" s="1"/>
  <c r="A91" i="2" s="1"/>
  <c r="A92" i="2" s="1"/>
  <c r="A93" i="2" s="1"/>
  <c r="A94" i="2" s="1"/>
  <c r="A97" i="2" s="1"/>
  <c r="A98" i="2" s="1"/>
  <c r="A99" i="2" s="1"/>
  <c r="A100" i="2" s="1"/>
  <c r="A103" i="2" s="1"/>
  <c r="A104" i="2" s="1"/>
  <c r="A107" i="2" s="1"/>
  <c r="A109" i="2" s="1"/>
  <c r="A110" i="2" s="1"/>
  <c r="A111" i="2" s="1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5" i="1"/>
  <c r="D29" i="1"/>
  <c r="E29" i="1" l="1"/>
  <c r="I29" i="1"/>
  <c r="F29" i="1"/>
  <c r="D12" i="3" l="1"/>
  <c r="D11" i="3"/>
  <c r="D10" i="3"/>
  <c r="D7" i="3" l="1"/>
  <c r="D9" i="3"/>
  <c r="D13" i="3" l="1"/>
</calcChain>
</file>

<file path=xl/sharedStrings.xml><?xml version="1.0" encoding="utf-8"?>
<sst xmlns="http://schemas.openxmlformats.org/spreadsheetml/2006/main" count="143" uniqueCount="127">
  <si>
    <t>Exhibit J - 2</t>
  </si>
  <si>
    <t>CPA Schedule of Eligible and Qualified Basis (by building)</t>
  </si>
  <si>
    <t>Building Designation</t>
  </si>
  <si>
    <t>BIN</t>
  </si>
  <si>
    <t>Address</t>
  </si>
  <si>
    <t xml:space="preserve">Low-Income Residential Square Footage per Building </t>
  </si>
  <si>
    <t>Eligible Basis</t>
  </si>
  <si>
    <t>QCT/DDA up to 130%</t>
  </si>
  <si>
    <t>Applicable Fraction</t>
  </si>
  <si>
    <t>Qualified Basis</t>
  </si>
  <si>
    <t>Placed-In-Service Date</t>
  </si>
  <si>
    <t>Applicable Federal Rate</t>
  </si>
  <si>
    <t xml:space="preserve">Total    </t>
  </si>
  <si>
    <r>
      <t xml:space="preserve"> Note: This Exhibit </t>
    </r>
    <r>
      <rPr>
        <b/>
        <u/>
        <sz val="10"/>
        <rFont val="Arial"/>
        <family val="2"/>
      </rPr>
      <t>must be submitted with each column completed</t>
    </r>
    <r>
      <rPr>
        <b/>
        <sz val="10"/>
        <rFont val="Arial"/>
        <family val="2"/>
      </rPr>
      <t>.  Exhibits with columns left blank will be rejected.</t>
    </r>
  </si>
  <si>
    <t xml:space="preserve">          Please copy and use additional sheets as necessary.</t>
  </si>
  <si>
    <t xml:space="preserve"> THIS FORM IS AVAILABLE IN EXCEL SPREADSHEET FORMAT (See CPA Final Cost Certification Package at www.schousing.com)</t>
  </si>
  <si>
    <t>Exhibit J - 3</t>
  </si>
  <si>
    <t>CPA Schedule of Total Development Cost</t>
  </si>
  <si>
    <t>Itemized Costs</t>
  </si>
  <si>
    <t>NOTE:  Amounts in the shaded cost categories MUST be included as Ineligible Costs on this schedule.</t>
  </si>
  <si>
    <t>Exhibit J - 4</t>
  </si>
  <si>
    <t>CPA Schedule of Qualified Basis</t>
  </si>
  <si>
    <t>Total</t>
  </si>
  <si>
    <t>Total Development Cost</t>
  </si>
  <si>
    <r>
      <t>Less Cost of Land (</t>
    </r>
    <r>
      <rPr>
        <b/>
        <sz val="10"/>
        <rFont val="Arial"/>
        <family val="2"/>
      </rPr>
      <t>line 1 from Exhibit J-3</t>
    </r>
    <r>
      <rPr>
        <sz val="11"/>
        <color theme="1"/>
        <rFont val="Calibri"/>
        <family val="2"/>
        <scheme val="minor"/>
      </rPr>
      <t>)</t>
    </r>
  </si>
  <si>
    <t>Less Portion of Federal Grant used to Finance Qualifying Development Cost</t>
  </si>
  <si>
    <t>Less Amount of Non-qualified Nonrecourse Financing</t>
  </si>
  <si>
    <t>Less Nonpaying Excess Portion of Higher Quality</t>
  </si>
  <si>
    <t>Less Historic Tax  Credits (Residential Only)</t>
  </si>
  <si>
    <t>Total Eligible Basis</t>
  </si>
  <si>
    <t>Multiplied by Applicable Fraction</t>
  </si>
  <si>
    <t>Multiplied by Basis Boost (130% only for Qualified Census Tract or Difficult Development Area)</t>
  </si>
  <si>
    <t>Total Qualified Basis</t>
  </si>
  <si>
    <t>Land</t>
  </si>
  <si>
    <t>Rehabilitation</t>
  </si>
  <si>
    <t>Contractor Contingency</t>
  </si>
  <si>
    <t>General Requirements</t>
  </si>
  <si>
    <t>Contractor Overhead</t>
  </si>
  <si>
    <t>Contractor Profit</t>
  </si>
  <si>
    <t>Professional Fees</t>
  </si>
  <si>
    <t>Accountant</t>
  </si>
  <si>
    <t>Architect Fee Design</t>
  </si>
  <si>
    <t>Architect Fee Construction Supervision</t>
  </si>
  <si>
    <t>Engineering Fees</t>
  </si>
  <si>
    <t>Green Certification</t>
  </si>
  <si>
    <t>Real Estate Attorney Fees</t>
  </si>
  <si>
    <t>Tax Attorney Fees</t>
  </si>
  <si>
    <t>Survey</t>
  </si>
  <si>
    <t>Construction Financing</t>
  </si>
  <si>
    <t>Inspection Fees</t>
  </si>
  <si>
    <t xml:space="preserve">Construction Insurance </t>
  </si>
  <si>
    <t xml:space="preserve">Performance Bond Premium </t>
  </si>
  <si>
    <t xml:space="preserve">Construction Period Taxes </t>
  </si>
  <si>
    <t>Tap Fees and Impact Fees</t>
  </si>
  <si>
    <t>Permitting Fees</t>
  </si>
  <si>
    <t>Permanent Financing</t>
  </si>
  <si>
    <t xml:space="preserve">Permanent Loan Origination Fee </t>
  </si>
  <si>
    <t>Bond Premium</t>
  </si>
  <si>
    <t xml:space="preserve">Credit Enhancement </t>
  </si>
  <si>
    <t>Permanent Loan Title &amp; Recording</t>
  </si>
  <si>
    <t>Counsels Fee</t>
  </si>
  <si>
    <t>Lenders Counsel Fee</t>
  </si>
  <si>
    <t>Appraisal Fees</t>
  </si>
  <si>
    <t xml:space="preserve">Credit Report </t>
  </si>
  <si>
    <t>Mortgage Broker Fees</t>
  </si>
  <si>
    <t>Permanent Loan Closing</t>
  </si>
  <si>
    <t>Underwriter Discount</t>
  </si>
  <si>
    <t>Soft Costs</t>
  </si>
  <si>
    <t>Feasibility Study</t>
  </si>
  <si>
    <t>Environmental Study</t>
  </si>
  <si>
    <t>Market Study</t>
  </si>
  <si>
    <t>Compliance Fees</t>
  </si>
  <si>
    <t>Cost Certification</t>
  </si>
  <si>
    <t>Tenant Relocation Costs</t>
  </si>
  <si>
    <t>Soil Testing</t>
  </si>
  <si>
    <t>Physical Needs Assessment</t>
  </si>
  <si>
    <t>Marketing</t>
  </si>
  <si>
    <t>Syndication Costs</t>
  </si>
  <si>
    <t>Organizational Expenses</t>
  </si>
  <si>
    <t>Tax Opinion</t>
  </si>
  <si>
    <t>Bridge Loan Fees</t>
  </si>
  <si>
    <t>Syndication Fees</t>
  </si>
  <si>
    <t>Developer Fees</t>
  </si>
  <si>
    <t>Developer Overhead</t>
  </si>
  <si>
    <t>Developer Fee</t>
  </si>
  <si>
    <t>Project Consultant Fee</t>
  </si>
  <si>
    <t>Project Reserves</t>
  </si>
  <si>
    <t>Site Work</t>
  </si>
  <si>
    <t>Rehabilitation and New Construction</t>
  </si>
  <si>
    <t>Construction Interim Costs</t>
  </si>
  <si>
    <t>New Construction</t>
  </si>
  <si>
    <t>Ratio to Total</t>
  </si>
  <si>
    <t>THIS FORM IS AVAILABLE IN EXCEL SPREADSHEET FORMAT (See CPA Final Cost Certification Package at www.schousing.sc.gov)</t>
  </si>
  <si>
    <t>Acquisition</t>
  </si>
  <si>
    <t>Furniture, Fixtures, &amp; Equipment</t>
  </si>
  <si>
    <t>Attorney / Legal Fees</t>
  </si>
  <si>
    <t>SC Housing Application Fee</t>
  </si>
  <si>
    <t>SC Housing Market Study</t>
  </si>
  <si>
    <t>SC Housing Plan/Spec/Site Review</t>
  </si>
  <si>
    <t>SC Housing Tax Credit Reservation (10%)</t>
  </si>
  <si>
    <t>SC Housing Bond Issuance (0.75%)</t>
  </si>
  <si>
    <t>Rent-Up Expenses</t>
  </si>
  <si>
    <t>Development Costs:</t>
  </si>
  <si>
    <t>Existing Structures</t>
  </si>
  <si>
    <t>Other (Specify)</t>
  </si>
  <si>
    <t>On-Site Improvements</t>
  </si>
  <si>
    <t>Off-Site Improvements</t>
  </si>
  <si>
    <t>Demolition</t>
  </si>
  <si>
    <t>Improvements</t>
  </si>
  <si>
    <t>Accessory Structures</t>
  </si>
  <si>
    <t>Other Hard Construction Costs</t>
  </si>
  <si>
    <t xml:space="preserve">Construction Loan Origination Fee </t>
  </si>
  <si>
    <t>Construction Loan Interest Paid</t>
  </si>
  <si>
    <t>Construction Loan Legal Fees</t>
  </si>
  <si>
    <t>Construction Loan Credit Report</t>
  </si>
  <si>
    <t xml:space="preserve">Construction Loan Title &amp; Recording Costs </t>
  </si>
  <si>
    <t>Operating Reserves</t>
  </si>
  <si>
    <t>COLUMN TOTALS</t>
  </si>
  <si>
    <t>TOTAL DEVELOPMENT COST</t>
  </si>
  <si>
    <t>TOTAL ELIGIBLE BASIS</t>
  </si>
  <si>
    <t>TOTAL INELIGIBLE COSTS</t>
  </si>
  <si>
    <t>Total Development Costs</t>
  </si>
  <si>
    <t>Ineligible Costs</t>
  </si>
  <si>
    <t>New / Rehab.</t>
  </si>
  <si>
    <t>Development Costs</t>
  </si>
  <si>
    <t>New Construction / Rehab</t>
  </si>
  <si>
    <r>
      <t>Less Ineligible Costs (</t>
    </r>
    <r>
      <rPr>
        <b/>
        <sz val="10"/>
        <rFont val="Arial"/>
        <family val="2"/>
      </rPr>
      <t>Ineligible Costs (line 79) - Land (line 1) from Exh. J-3)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</si>
</sst>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2"/>
      <color rgb="FFFFFFFF"/>
      <name val="Arial"/>
      <family val="2"/>
    </font>
    <font>
      <sz val="10"/>
      <color rgb="FFFFFF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rgb="FFAEAAAA"/>
        <bgColor indexed="64"/>
      </patternFill>
    </fill>
    <fill>
      <patternFill patternType="solid">
        <fgColor rgb="FFFFCC99"/>
        <bgColor indexed="64"/>
      </patternFill>
    </fill>
    <fill>
      <patternFill patternType="mediumGray">
        <fgColor auto="1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0" fillId="0" borderId="0"/>
    <xf numFmtId="43" fontId="7" fillId="0" borderId="0" applyFont="0" applyFill="0" applyBorder="0" applyAlignment="0" applyProtection="0"/>
  </cellStyleXfs>
  <cellXfs count="97">
    <xf numFmtId="0" fontId="0" fillId="0" borderId="0" xfId="0"/>
    <xf numFmtId="39" fontId="0" fillId="0" borderId="0" xfId="0" applyNumberFormat="1"/>
    <xf numFmtId="0" fontId="0" fillId="0" borderId="1" xfId="0" applyBorder="1" applyProtection="1">
      <protection locked="0"/>
    </xf>
    <xf numFmtId="39" fontId="0" fillId="0" borderId="1" xfId="0" applyNumberFormat="1" applyBorder="1" applyProtection="1">
      <protection locked="0"/>
    </xf>
    <xf numFmtId="39" fontId="0" fillId="0" borderId="0" xfId="0" applyNumberFormat="1" applyBorder="1"/>
    <xf numFmtId="0" fontId="3" fillId="0" borderId="0" xfId="0" applyFont="1" applyAlignment="1">
      <alignment horizontal="right"/>
    </xf>
    <xf numFmtId="0" fontId="3" fillId="0" borderId="0" xfId="0" applyFont="1"/>
    <xf numFmtId="4" fontId="6" fillId="0" borderId="1" xfId="0" applyNumberFormat="1" applyFont="1" applyBorder="1" applyProtection="1">
      <protection locked="0"/>
    </xf>
    <xf numFmtId="0" fontId="0" fillId="0" borderId="1" xfId="0" applyBorder="1"/>
    <xf numFmtId="39" fontId="0" fillId="0" borderId="1" xfId="0" applyNumberFormat="1" applyBorder="1"/>
    <xf numFmtId="164" fontId="0" fillId="0" borderId="1" xfId="1" applyNumberFormat="1" applyFont="1" applyBorder="1"/>
    <xf numFmtId="14" fontId="0" fillId="0" borderId="1" xfId="0" applyNumberFormat="1" applyBorder="1"/>
    <xf numFmtId="0" fontId="3" fillId="2" borderId="1" xfId="0" applyFont="1" applyFill="1" applyBorder="1" applyAlignment="1">
      <alignment horizontal="center" vertical="center" wrapText="1"/>
    </xf>
    <xf numFmtId="39" fontId="3" fillId="2" borderId="1" xfId="0" applyNumberFormat="1" applyFont="1" applyFill="1" applyBorder="1" applyAlignment="1">
      <alignment horizontal="center" vertical="center" wrapText="1"/>
    </xf>
    <xf numFmtId="165" fontId="0" fillId="0" borderId="1" xfId="1" applyNumberFormat="1" applyFont="1" applyBorder="1" applyProtection="1"/>
    <xf numFmtId="164" fontId="3" fillId="0" borderId="15" xfId="0" applyNumberFormat="1" applyFont="1" applyBorder="1" applyAlignment="1" applyProtection="1">
      <alignment horizontal="right"/>
    </xf>
    <xf numFmtId="165" fontId="3" fillId="0" borderId="15" xfId="0" applyNumberFormat="1" applyFont="1" applyBorder="1" applyAlignment="1" applyProtection="1">
      <alignment horizontal="right"/>
    </xf>
    <xf numFmtId="39" fontId="0" fillId="0" borderId="14" xfId="0" applyNumberFormat="1" applyBorder="1" applyProtection="1"/>
    <xf numFmtId="39" fontId="0" fillId="0" borderId="3" xfId="0" applyNumberFormat="1" applyBorder="1" applyProtection="1"/>
    <xf numFmtId="0" fontId="7" fillId="0" borderId="16" xfId="6" applyFont="1" applyBorder="1" applyProtection="1">
      <protection hidden="1"/>
    </xf>
    <xf numFmtId="0" fontId="7" fillId="0" borderId="16" xfId="6" applyFont="1" applyBorder="1" applyAlignment="1" applyProtection="1">
      <alignment horizontal="left"/>
      <protection hidden="1"/>
    </xf>
    <xf numFmtId="0" fontId="11" fillId="5" borderId="0" xfId="6" applyFont="1" applyFill="1" applyProtection="1">
      <protection hidden="1"/>
    </xf>
    <xf numFmtId="0" fontId="12" fillId="5" borderId="0" xfId="6" applyFont="1" applyFill="1" applyProtection="1">
      <protection hidden="1"/>
    </xf>
    <xf numFmtId="0" fontId="11" fillId="0" borderId="0" xfId="6" applyFont="1" applyProtection="1">
      <protection hidden="1"/>
    </xf>
    <xf numFmtId="0" fontId="7" fillId="0" borderId="0" xfId="6" applyFont="1" applyProtection="1">
      <protection hidden="1"/>
    </xf>
    <xf numFmtId="0" fontId="3" fillId="6" borderId="4" xfId="6" applyFont="1" applyFill="1" applyBorder="1" applyProtection="1">
      <protection hidden="1"/>
    </xf>
    <xf numFmtId="0" fontId="3" fillId="6" borderId="5" xfId="6" applyFont="1" applyFill="1" applyBorder="1" applyProtection="1">
      <protection hidden="1"/>
    </xf>
    <xf numFmtId="0" fontId="7" fillId="0" borderId="0" xfId="6" applyFont="1" applyAlignment="1" applyProtection="1">
      <alignment horizontal="center"/>
      <protection hidden="1"/>
    </xf>
    <xf numFmtId="41" fontId="7" fillId="8" borderId="8" xfId="6" applyNumberFormat="1" applyFont="1" applyFill="1" applyBorder="1" applyProtection="1">
      <protection hidden="1"/>
    </xf>
    <xf numFmtId="41" fontId="7" fillId="8" borderId="13" xfId="6" applyNumberFormat="1" applyFont="1" applyFill="1" applyBorder="1" applyProtection="1">
      <protection hidden="1"/>
    </xf>
    <xf numFmtId="41" fontId="7" fillId="8" borderId="12" xfId="6" applyNumberFormat="1" applyFont="1" applyFill="1" applyBorder="1" applyProtection="1">
      <protection hidden="1"/>
    </xf>
    <xf numFmtId="41" fontId="8" fillId="4" borderId="9" xfId="6" applyNumberFormat="1" applyFont="1" applyFill="1" applyBorder="1" applyProtection="1">
      <protection locked="0"/>
    </xf>
    <xf numFmtId="41" fontId="7" fillId="0" borderId="1" xfId="6" applyNumberFormat="1" applyFont="1" applyBorder="1" applyProtection="1">
      <protection hidden="1"/>
    </xf>
    <xf numFmtId="41" fontId="7" fillId="0" borderId="0" xfId="6" applyNumberFormat="1" applyFont="1" applyProtection="1">
      <protection hidden="1"/>
    </xf>
    <xf numFmtId="41" fontId="8" fillId="0" borderId="1" xfId="6" applyNumberFormat="1" applyFont="1" applyBorder="1" applyProtection="1">
      <protection hidden="1"/>
    </xf>
    <xf numFmtId="0" fontId="9" fillId="0" borderId="16" xfId="0" applyFont="1" applyBorder="1" applyProtection="1">
      <protection hidden="1"/>
    </xf>
    <xf numFmtId="0" fontId="3" fillId="0" borderId="16" xfId="6" applyFont="1" applyBorder="1" applyProtection="1">
      <protection hidden="1"/>
    </xf>
    <xf numFmtId="41" fontId="7" fillId="8" borderId="0" xfId="6" applyNumberFormat="1" applyFont="1" applyFill="1" applyProtection="1">
      <protection hidden="1"/>
    </xf>
    <xf numFmtId="41" fontId="7" fillId="8" borderId="17" xfId="6" applyNumberFormat="1" applyFont="1" applyFill="1" applyBorder="1" applyProtection="1">
      <protection hidden="1"/>
    </xf>
    <xf numFmtId="41" fontId="7" fillId="8" borderId="11" xfId="6" applyNumberFormat="1" applyFont="1" applyFill="1" applyBorder="1" applyProtection="1">
      <protection hidden="1"/>
    </xf>
    <xf numFmtId="0" fontId="3" fillId="0" borderId="0" xfId="6" applyFont="1" applyProtection="1">
      <protection hidden="1"/>
    </xf>
    <xf numFmtId="0" fontId="3" fillId="6" borderId="1" xfId="6" applyFont="1" applyFill="1" applyBorder="1" applyProtection="1">
      <protection hidden="1"/>
    </xf>
    <xf numFmtId="41" fontId="3" fillId="0" borderId="0" xfId="6" applyNumberFormat="1" applyFont="1" applyProtection="1">
      <protection hidden="1"/>
    </xf>
    <xf numFmtId="41" fontId="7" fillId="0" borderId="0" xfId="6" applyNumberFormat="1" applyFont="1" applyAlignment="1" applyProtection="1">
      <alignment vertical="center"/>
      <protection hidden="1"/>
    </xf>
    <xf numFmtId="41" fontId="7" fillId="0" borderId="0" xfId="6" applyNumberFormat="1" applyFont="1" applyBorder="1" applyProtection="1">
      <protection hidden="1"/>
    </xf>
    <xf numFmtId="41" fontId="7" fillId="0" borderId="0" xfId="6" applyNumberFormat="1" applyFont="1" applyBorder="1" applyAlignment="1" applyProtection="1">
      <alignment vertical="center"/>
      <protection hidden="1"/>
    </xf>
    <xf numFmtId="0" fontId="2" fillId="0" borderId="0" xfId="0" applyFont="1" applyAlignment="1">
      <alignment horizontal="center"/>
    </xf>
    <xf numFmtId="0" fontId="3" fillId="6" borderId="6" xfId="6" applyFont="1" applyFill="1" applyBorder="1" applyProtection="1">
      <protection hidden="1"/>
    </xf>
    <xf numFmtId="41" fontId="7" fillId="0" borderId="1" xfId="6" applyNumberFormat="1" applyFont="1" applyBorder="1" applyAlignment="1" applyProtection="1">
      <alignment vertical="center"/>
      <protection hidden="1"/>
    </xf>
    <xf numFmtId="41" fontId="8" fillId="0" borderId="16" xfId="6" applyNumberFormat="1" applyFont="1" applyBorder="1" applyProtection="1">
      <protection hidden="1"/>
    </xf>
    <xf numFmtId="41" fontId="7" fillId="8" borderId="7" xfId="6" applyNumberFormat="1" applyFont="1" applyFill="1" applyBorder="1" applyProtection="1">
      <protection hidden="1"/>
    </xf>
    <xf numFmtId="41" fontId="7" fillId="8" borderId="16" xfId="6" applyNumberFormat="1" applyFont="1" applyFill="1" applyBorder="1" applyProtection="1">
      <protection hidden="1"/>
    </xf>
    <xf numFmtId="41" fontId="7" fillId="8" borderId="10" xfId="6" applyNumberFormat="1" applyFont="1" applyFill="1" applyBorder="1" applyProtection="1">
      <protection hidden="1"/>
    </xf>
    <xf numFmtId="0" fontId="12" fillId="9" borderId="0" xfId="6" applyFont="1" applyFill="1" applyProtection="1">
      <protection hidden="1"/>
    </xf>
    <xf numFmtId="41" fontId="7" fillId="8" borderId="18" xfId="6" applyNumberFormat="1" applyFont="1" applyFill="1" applyBorder="1" applyProtection="1">
      <protection hidden="1"/>
    </xf>
    <xf numFmtId="41" fontId="7" fillId="8" borderId="9" xfId="6" applyNumberFormat="1" applyFont="1" applyFill="1" applyBorder="1" applyProtection="1">
      <protection hidden="1"/>
    </xf>
    <xf numFmtId="41" fontId="7" fillId="8" borderId="2" xfId="6" applyNumberFormat="1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2" fillId="0" borderId="0" xfId="2" applyFont="1" applyFill="1" applyBorder="1" applyAlignment="1" applyProtection="1">
      <alignment horizontal="center"/>
      <protection hidden="1"/>
    </xf>
    <xf numFmtId="0" fontId="2" fillId="0" borderId="0" xfId="2" applyFont="1" applyFill="1" applyBorder="1" applyAlignment="1" applyProtection="1">
      <protection hidden="1"/>
    </xf>
    <xf numFmtId="0" fontId="0" fillId="0" borderId="0" xfId="0" applyFill="1" applyProtection="1">
      <protection hidden="1"/>
    </xf>
    <xf numFmtId="4" fontId="0" fillId="0" borderId="0" xfId="0" applyNumberFormat="1" applyProtection="1">
      <protection hidden="1"/>
    </xf>
    <xf numFmtId="0" fontId="3" fillId="0" borderId="0" xfId="0" applyFont="1" applyProtection="1">
      <protection hidden="1"/>
    </xf>
    <xf numFmtId="0" fontId="3" fillId="7" borderId="1" xfId="6" applyFont="1" applyFill="1" applyBorder="1" applyAlignment="1" applyProtection="1">
      <alignment horizontal="center" vertical="center"/>
      <protection hidden="1"/>
    </xf>
    <xf numFmtId="0" fontId="3" fillId="7" borderId="4" xfId="6" applyFont="1" applyFill="1" applyBorder="1" applyAlignment="1" applyProtection="1">
      <alignment horizontal="center" vertical="center"/>
      <protection hidden="1"/>
    </xf>
    <xf numFmtId="0" fontId="3" fillId="7" borderId="6" xfId="6" applyFont="1" applyFill="1" applyBorder="1" applyAlignment="1" applyProtection="1">
      <alignment horizontal="center" vertical="center"/>
      <protection hidden="1"/>
    </xf>
    <xf numFmtId="0" fontId="3" fillId="6" borderId="7" xfId="6" applyFont="1" applyFill="1" applyBorder="1" applyAlignment="1" applyProtection="1">
      <alignment horizontal="center" vertical="center" wrapText="1"/>
      <protection hidden="1"/>
    </xf>
    <xf numFmtId="0" fontId="3" fillId="6" borderId="10" xfId="6" applyFont="1" applyFill="1" applyBorder="1" applyAlignment="1" applyProtection="1">
      <alignment horizontal="center" vertical="center" wrapText="1"/>
      <protection hidden="1"/>
    </xf>
    <xf numFmtId="0" fontId="3" fillId="7" borderId="4" xfId="6" applyFont="1" applyFill="1" applyBorder="1" applyAlignment="1" applyProtection="1">
      <alignment horizontal="center" vertical="center" wrapText="1"/>
      <protection hidden="1"/>
    </xf>
    <xf numFmtId="0" fontId="3" fillId="7" borderId="6" xfId="6" applyFont="1" applyFill="1" applyBorder="1" applyAlignment="1" applyProtection="1">
      <alignment horizontal="center" vertical="center" wrapText="1"/>
      <protection hidden="1"/>
    </xf>
    <xf numFmtId="0" fontId="3" fillId="6" borderId="4" xfId="6" applyFont="1" applyFill="1" applyBorder="1" applyAlignment="1" applyProtection="1">
      <alignment horizontal="center" vertical="center" wrapText="1"/>
      <protection hidden="1"/>
    </xf>
    <xf numFmtId="0" fontId="3" fillId="6" borderId="6" xfId="6" applyFont="1" applyFill="1" applyBorder="1" applyAlignment="1" applyProtection="1">
      <alignment horizontal="center" vertical="center" wrapText="1"/>
      <protection hidden="1"/>
    </xf>
    <xf numFmtId="0" fontId="3" fillId="6" borderId="1" xfId="6" applyFont="1" applyFill="1" applyBorder="1" applyAlignment="1" applyProtection="1">
      <alignment horizontal="center" vertical="center"/>
      <protection hidden="1"/>
    </xf>
    <xf numFmtId="0" fontId="8" fillId="4" borderId="1" xfId="6" applyFont="1" applyFill="1" applyBorder="1" applyProtection="1">
      <protection locked="0"/>
    </xf>
    <xf numFmtId="41" fontId="8" fillId="0" borderId="9" xfId="6" applyNumberFormat="1" applyFont="1" applyBorder="1" applyProtection="1">
      <protection hidden="1"/>
    </xf>
    <xf numFmtId="41" fontId="8" fillId="0" borderId="18" xfId="6" applyNumberFormat="1" applyFont="1" applyBorder="1" applyProtection="1">
      <protection hidden="1"/>
    </xf>
    <xf numFmtId="0" fontId="2" fillId="0" borderId="0" xfId="0" applyFont="1" applyFill="1" applyBorder="1" applyAlignment="1" applyProtection="1">
      <alignment horizontal="center" wrapText="1"/>
      <protection hidden="1"/>
    </xf>
    <xf numFmtId="0" fontId="2" fillId="0" borderId="0" xfId="2" applyFont="1" applyFill="1" applyBorder="1" applyAlignment="1" applyProtection="1">
      <alignment horizontal="center" wrapText="1"/>
      <protection hidden="1"/>
    </xf>
    <xf numFmtId="0" fontId="3" fillId="0" borderId="0" xfId="0" applyFont="1" applyFill="1" applyBorder="1" applyAlignment="1" applyProtection="1">
      <alignment wrapText="1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7" fillId="0" borderId="0" xfId="2" applyFont="1" applyFill="1" applyBorder="1" applyAlignment="1" applyProtection="1">
      <protection hidden="1"/>
    </xf>
    <xf numFmtId="0" fontId="0" fillId="0" borderId="0" xfId="0" applyBorder="1" applyProtection="1"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2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wrapText="1"/>
      <protection hidden="1"/>
    </xf>
    <xf numFmtId="4" fontId="7" fillId="0" borderId="1" xfId="0" applyNumberFormat="1" applyFont="1" applyBorder="1" applyProtection="1">
      <protection hidden="1"/>
    </xf>
    <xf numFmtId="4" fontId="7" fillId="3" borderId="1" xfId="2" applyNumberFormat="1" applyFont="1" applyFill="1" applyBorder="1" applyAlignment="1" applyProtection="1">
      <protection hidden="1"/>
    </xf>
    <xf numFmtId="0" fontId="3" fillId="0" borderId="1" xfId="0" applyFont="1" applyFill="1" applyBorder="1" applyAlignment="1" applyProtection="1">
      <alignment wrapText="1"/>
      <protection hidden="1"/>
    </xf>
    <xf numFmtId="4" fontId="7" fillId="0" borderId="1" xfId="0" applyNumberFormat="1" applyFont="1" applyFill="1" applyBorder="1" applyProtection="1">
      <protection hidden="1"/>
    </xf>
    <xf numFmtId="4" fontId="7" fillId="9" borderId="1" xfId="2" applyNumberFormat="1" applyFont="1" applyFill="1" applyBorder="1" applyAlignment="1" applyProtection="1">
      <protection hidden="1"/>
    </xf>
    <xf numFmtId="0" fontId="0" fillId="0" borderId="1" xfId="0" applyFill="1" applyBorder="1" applyAlignment="1" applyProtection="1">
      <protection hidden="1"/>
    </xf>
    <xf numFmtId="0" fontId="0" fillId="0" borderId="0" xfId="0" applyAlignment="1" applyProtection="1">
      <alignment wrapText="1"/>
      <protection hidden="1"/>
    </xf>
    <xf numFmtId="41" fontId="7" fillId="6" borderId="9" xfId="6" applyNumberFormat="1" applyFont="1" applyFill="1" applyBorder="1" applyProtection="1">
      <protection hidden="1"/>
    </xf>
    <xf numFmtId="41" fontId="8" fillId="0" borderId="9" xfId="6" applyNumberFormat="1" applyFont="1" applyFill="1" applyBorder="1" applyProtection="1">
      <protection hidden="1"/>
    </xf>
    <xf numFmtId="41" fontId="7" fillId="6" borderId="1" xfId="6" applyNumberFormat="1" applyFont="1" applyFill="1" applyBorder="1" applyProtection="1">
      <protection hidden="1"/>
    </xf>
  </cellXfs>
  <cellStyles count="8">
    <cellStyle name="Comma" xfId="1" builtinId="3"/>
    <cellStyle name="Comma 2" xfId="7" xr:uid="{7ABA9DB5-109B-4830-A6FB-1C62798AC28D}"/>
    <cellStyle name="Hyperlink" xfId="2" builtinId="8"/>
    <cellStyle name="Hyperlink 2 2" xfId="4" xr:uid="{BF0FBF1B-E4DE-437C-A317-4465ABA94F5D}"/>
    <cellStyle name="Normal" xfId="0" builtinId="0"/>
    <cellStyle name="Normal 2" xfId="5" xr:uid="{30469C20-0BB8-4421-9EF7-019920CD7B08}"/>
    <cellStyle name="Normal 2 2 2" xfId="6" xr:uid="{CFA1AF38-6ABD-4959-9E91-6B45776CE3B6}"/>
    <cellStyle name="Normal 3" xfId="3" xr:uid="{BAEA2329-F739-4FE9-ADBA-B43DBBC50A84}"/>
  </cellStyles>
  <dxfs count="17">
    <dxf>
      <font>
        <strike val="0"/>
        <color rgb="FFFF0000"/>
      </font>
      <fill>
        <patternFill>
          <bgColor rgb="FFBFBFBF"/>
        </patternFill>
      </fill>
    </dxf>
    <dxf>
      <font>
        <strike val="0"/>
        <color rgb="FFFF0000"/>
      </font>
      <fill>
        <patternFill>
          <bgColor rgb="FFBFBFBF"/>
        </patternFill>
      </fill>
    </dxf>
    <dxf>
      <font>
        <strike val="0"/>
        <color rgb="FFFF0000"/>
      </font>
      <fill>
        <patternFill>
          <bgColor rgb="FFBFBFBF"/>
        </patternFill>
      </fill>
    </dxf>
    <dxf>
      <font>
        <strike val="0"/>
        <color rgb="FFFF0000"/>
      </font>
      <fill>
        <patternFill>
          <bgColor rgb="FFBFBFBF"/>
        </patternFill>
      </fill>
    </dxf>
    <dxf>
      <font>
        <strike val="0"/>
        <color rgb="FFFF0000"/>
      </font>
      <fill>
        <patternFill>
          <bgColor rgb="FFBFBFBF"/>
        </patternFill>
      </fill>
    </dxf>
    <dxf>
      <font>
        <strike val="0"/>
        <color rgb="FFFF0000"/>
      </font>
      <fill>
        <patternFill>
          <bgColor rgb="FFBFBFBF"/>
        </patternFill>
      </fill>
    </dxf>
    <dxf>
      <font>
        <strike val="0"/>
        <color rgb="FFFF0000"/>
      </font>
      <fill>
        <patternFill>
          <bgColor rgb="FFBFBFBF"/>
        </patternFill>
      </fill>
    </dxf>
    <dxf>
      <font>
        <strike val="0"/>
        <color rgb="FFFF0000"/>
      </font>
      <fill>
        <patternFill>
          <bgColor rgb="FFBFBFBF"/>
        </patternFill>
      </fill>
    </dxf>
    <dxf>
      <font>
        <strike val="0"/>
        <color rgb="FFFF0000"/>
      </font>
      <fill>
        <patternFill>
          <bgColor rgb="FFBFBFBF"/>
        </patternFill>
      </fill>
    </dxf>
    <dxf>
      <font>
        <strike val="0"/>
        <color rgb="FFFF0000"/>
      </font>
      <fill>
        <patternFill>
          <bgColor rgb="FFBFBFBF"/>
        </patternFill>
      </fill>
    </dxf>
    <dxf>
      <font>
        <strike val="0"/>
        <color rgb="FFFF0000"/>
      </font>
      <fill>
        <patternFill>
          <bgColor rgb="FFBFBFBF"/>
        </patternFill>
      </fill>
    </dxf>
    <dxf>
      <font>
        <strike val="0"/>
        <color rgb="FFFF0000"/>
      </font>
      <fill>
        <patternFill>
          <bgColor rgb="FFBFBFBF"/>
        </patternFill>
      </fill>
    </dxf>
    <dxf>
      <font>
        <strike val="0"/>
        <color rgb="FFFF0000"/>
      </font>
      <fill>
        <patternFill>
          <bgColor rgb="FFBFBFBF"/>
        </patternFill>
      </fill>
    </dxf>
    <dxf>
      <font>
        <strike val="0"/>
        <color rgb="FFFF0000"/>
      </font>
      <fill>
        <patternFill>
          <bgColor rgb="FFBFBFBF"/>
        </patternFill>
      </fill>
    </dxf>
    <dxf>
      <font>
        <strike val="0"/>
        <color rgb="FFFF0000"/>
      </font>
      <fill>
        <patternFill>
          <bgColor rgb="FFBFBFBF"/>
        </patternFill>
      </fill>
    </dxf>
    <dxf>
      <font>
        <strike val="0"/>
        <color rgb="FFFF0000"/>
      </font>
      <fill>
        <patternFill>
          <bgColor rgb="FFBFBFBF"/>
        </patternFill>
      </fill>
    </dxf>
    <dxf>
      <font>
        <strike val="0"/>
        <color rgb="FFFF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0000FF"/>
      <color rgb="FFAEAAAA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63139-735A-41F3-8F6A-ABBF6A771A8D}">
  <dimension ref="A1:K34"/>
  <sheetViews>
    <sheetView tabSelected="1" workbookViewId="0">
      <selection sqref="A1:K1"/>
    </sheetView>
  </sheetViews>
  <sheetFormatPr defaultRowHeight="15" x14ac:dyDescent="0.25"/>
  <cols>
    <col min="1" max="1" width="13" customWidth="1"/>
    <col min="2" max="2" width="12.28515625" customWidth="1"/>
    <col min="3" max="3" width="36.85546875" customWidth="1"/>
    <col min="4" max="4" width="21.28515625" customWidth="1"/>
    <col min="5" max="5" width="13.28515625" bestFit="1" customWidth="1"/>
    <col min="6" max="6" width="15.140625" style="1" customWidth="1"/>
    <col min="7" max="7" width="10.42578125" style="1" customWidth="1"/>
    <col min="8" max="8" width="11.85546875" style="1" customWidth="1"/>
    <col min="9" max="9" width="14.5703125" style="1" bestFit="1" customWidth="1"/>
    <col min="10" max="10" width="9.85546875" customWidth="1"/>
    <col min="11" max="11" width="11.7109375" customWidth="1"/>
    <col min="258" max="258" width="13" customWidth="1"/>
    <col min="259" max="259" width="12.28515625" customWidth="1"/>
    <col min="260" max="260" width="36.85546875" customWidth="1"/>
    <col min="261" max="261" width="19.7109375" customWidth="1"/>
    <col min="262" max="262" width="15.140625" customWidth="1"/>
    <col min="263" max="263" width="10.42578125" customWidth="1"/>
    <col min="264" max="264" width="11.85546875" customWidth="1"/>
    <col min="265" max="265" width="13.140625" customWidth="1"/>
    <col min="266" max="266" width="9.85546875" customWidth="1"/>
    <col min="267" max="267" width="11.7109375" customWidth="1"/>
    <col min="514" max="514" width="13" customWidth="1"/>
    <col min="515" max="515" width="12.28515625" customWidth="1"/>
    <col min="516" max="516" width="36.85546875" customWidth="1"/>
    <col min="517" max="517" width="19.7109375" customWidth="1"/>
    <col min="518" max="518" width="15.140625" customWidth="1"/>
    <col min="519" max="519" width="10.42578125" customWidth="1"/>
    <col min="520" max="520" width="11.85546875" customWidth="1"/>
    <col min="521" max="521" width="13.140625" customWidth="1"/>
    <col min="522" max="522" width="9.85546875" customWidth="1"/>
    <col min="523" max="523" width="11.7109375" customWidth="1"/>
    <col min="770" max="770" width="13" customWidth="1"/>
    <col min="771" max="771" width="12.28515625" customWidth="1"/>
    <col min="772" max="772" width="36.85546875" customWidth="1"/>
    <col min="773" max="773" width="19.7109375" customWidth="1"/>
    <col min="774" max="774" width="15.140625" customWidth="1"/>
    <col min="775" max="775" width="10.42578125" customWidth="1"/>
    <col min="776" max="776" width="11.85546875" customWidth="1"/>
    <col min="777" max="777" width="13.140625" customWidth="1"/>
    <col min="778" max="778" width="9.85546875" customWidth="1"/>
    <col min="779" max="779" width="11.7109375" customWidth="1"/>
    <col min="1026" max="1026" width="13" customWidth="1"/>
    <col min="1027" max="1027" width="12.28515625" customWidth="1"/>
    <col min="1028" max="1028" width="36.85546875" customWidth="1"/>
    <col min="1029" max="1029" width="19.7109375" customWidth="1"/>
    <col min="1030" max="1030" width="15.140625" customWidth="1"/>
    <col min="1031" max="1031" width="10.42578125" customWidth="1"/>
    <col min="1032" max="1032" width="11.85546875" customWidth="1"/>
    <col min="1033" max="1033" width="13.140625" customWidth="1"/>
    <col min="1034" max="1034" width="9.85546875" customWidth="1"/>
    <col min="1035" max="1035" width="11.7109375" customWidth="1"/>
    <col min="1282" max="1282" width="13" customWidth="1"/>
    <col min="1283" max="1283" width="12.28515625" customWidth="1"/>
    <col min="1284" max="1284" width="36.85546875" customWidth="1"/>
    <col min="1285" max="1285" width="19.7109375" customWidth="1"/>
    <col min="1286" max="1286" width="15.140625" customWidth="1"/>
    <col min="1287" max="1287" width="10.42578125" customWidth="1"/>
    <col min="1288" max="1288" width="11.85546875" customWidth="1"/>
    <col min="1289" max="1289" width="13.140625" customWidth="1"/>
    <col min="1290" max="1290" width="9.85546875" customWidth="1"/>
    <col min="1291" max="1291" width="11.7109375" customWidth="1"/>
    <col min="1538" max="1538" width="13" customWidth="1"/>
    <col min="1539" max="1539" width="12.28515625" customWidth="1"/>
    <col min="1540" max="1540" width="36.85546875" customWidth="1"/>
    <col min="1541" max="1541" width="19.7109375" customWidth="1"/>
    <col min="1542" max="1542" width="15.140625" customWidth="1"/>
    <col min="1543" max="1543" width="10.42578125" customWidth="1"/>
    <col min="1544" max="1544" width="11.85546875" customWidth="1"/>
    <col min="1545" max="1545" width="13.140625" customWidth="1"/>
    <col min="1546" max="1546" width="9.85546875" customWidth="1"/>
    <col min="1547" max="1547" width="11.7109375" customWidth="1"/>
    <col min="1794" max="1794" width="13" customWidth="1"/>
    <col min="1795" max="1795" width="12.28515625" customWidth="1"/>
    <col min="1796" max="1796" width="36.85546875" customWidth="1"/>
    <col min="1797" max="1797" width="19.7109375" customWidth="1"/>
    <col min="1798" max="1798" width="15.140625" customWidth="1"/>
    <col min="1799" max="1799" width="10.42578125" customWidth="1"/>
    <col min="1800" max="1800" width="11.85546875" customWidth="1"/>
    <col min="1801" max="1801" width="13.140625" customWidth="1"/>
    <col min="1802" max="1802" width="9.85546875" customWidth="1"/>
    <col min="1803" max="1803" width="11.7109375" customWidth="1"/>
    <col min="2050" max="2050" width="13" customWidth="1"/>
    <col min="2051" max="2051" width="12.28515625" customWidth="1"/>
    <col min="2052" max="2052" width="36.85546875" customWidth="1"/>
    <col min="2053" max="2053" width="19.7109375" customWidth="1"/>
    <col min="2054" max="2054" width="15.140625" customWidth="1"/>
    <col min="2055" max="2055" width="10.42578125" customWidth="1"/>
    <col min="2056" max="2056" width="11.85546875" customWidth="1"/>
    <col min="2057" max="2057" width="13.140625" customWidth="1"/>
    <col min="2058" max="2058" width="9.85546875" customWidth="1"/>
    <col min="2059" max="2059" width="11.7109375" customWidth="1"/>
    <col min="2306" max="2306" width="13" customWidth="1"/>
    <col min="2307" max="2307" width="12.28515625" customWidth="1"/>
    <col min="2308" max="2308" width="36.85546875" customWidth="1"/>
    <col min="2309" max="2309" width="19.7109375" customWidth="1"/>
    <col min="2310" max="2310" width="15.140625" customWidth="1"/>
    <col min="2311" max="2311" width="10.42578125" customWidth="1"/>
    <col min="2312" max="2312" width="11.85546875" customWidth="1"/>
    <col min="2313" max="2313" width="13.140625" customWidth="1"/>
    <col min="2314" max="2314" width="9.85546875" customWidth="1"/>
    <col min="2315" max="2315" width="11.7109375" customWidth="1"/>
    <col min="2562" max="2562" width="13" customWidth="1"/>
    <col min="2563" max="2563" width="12.28515625" customWidth="1"/>
    <col min="2564" max="2564" width="36.85546875" customWidth="1"/>
    <col min="2565" max="2565" width="19.7109375" customWidth="1"/>
    <col min="2566" max="2566" width="15.140625" customWidth="1"/>
    <col min="2567" max="2567" width="10.42578125" customWidth="1"/>
    <col min="2568" max="2568" width="11.85546875" customWidth="1"/>
    <col min="2569" max="2569" width="13.140625" customWidth="1"/>
    <col min="2570" max="2570" width="9.85546875" customWidth="1"/>
    <col min="2571" max="2571" width="11.7109375" customWidth="1"/>
    <col min="2818" max="2818" width="13" customWidth="1"/>
    <col min="2819" max="2819" width="12.28515625" customWidth="1"/>
    <col min="2820" max="2820" width="36.85546875" customWidth="1"/>
    <col min="2821" max="2821" width="19.7109375" customWidth="1"/>
    <col min="2822" max="2822" width="15.140625" customWidth="1"/>
    <col min="2823" max="2823" width="10.42578125" customWidth="1"/>
    <col min="2824" max="2824" width="11.85546875" customWidth="1"/>
    <col min="2825" max="2825" width="13.140625" customWidth="1"/>
    <col min="2826" max="2826" width="9.85546875" customWidth="1"/>
    <col min="2827" max="2827" width="11.7109375" customWidth="1"/>
    <col min="3074" max="3074" width="13" customWidth="1"/>
    <col min="3075" max="3075" width="12.28515625" customWidth="1"/>
    <col min="3076" max="3076" width="36.85546875" customWidth="1"/>
    <col min="3077" max="3077" width="19.7109375" customWidth="1"/>
    <col min="3078" max="3078" width="15.140625" customWidth="1"/>
    <col min="3079" max="3079" width="10.42578125" customWidth="1"/>
    <col min="3080" max="3080" width="11.85546875" customWidth="1"/>
    <col min="3081" max="3081" width="13.140625" customWidth="1"/>
    <col min="3082" max="3082" width="9.85546875" customWidth="1"/>
    <col min="3083" max="3083" width="11.7109375" customWidth="1"/>
    <col min="3330" max="3330" width="13" customWidth="1"/>
    <col min="3331" max="3331" width="12.28515625" customWidth="1"/>
    <col min="3332" max="3332" width="36.85546875" customWidth="1"/>
    <col min="3333" max="3333" width="19.7109375" customWidth="1"/>
    <col min="3334" max="3334" width="15.140625" customWidth="1"/>
    <col min="3335" max="3335" width="10.42578125" customWidth="1"/>
    <col min="3336" max="3336" width="11.85546875" customWidth="1"/>
    <col min="3337" max="3337" width="13.140625" customWidth="1"/>
    <col min="3338" max="3338" width="9.85546875" customWidth="1"/>
    <col min="3339" max="3339" width="11.7109375" customWidth="1"/>
    <col min="3586" max="3586" width="13" customWidth="1"/>
    <col min="3587" max="3587" width="12.28515625" customWidth="1"/>
    <col min="3588" max="3588" width="36.85546875" customWidth="1"/>
    <col min="3589" max="3589" width="19.7109375" customWidth="1"/>
    <col min="3590" max="3590" width="15.140625" customWidth="1"/>
    <col min="3591" max="3591" width="10.42578125" customWidth="1"/>
    <col min="3592" max="3592" width="11.85546875" customWidth="1"/>
    <col min="3593" max="3593" width="13.140625" customWidth="1"/>
    <col min="3594" max="3594" width="9.85546875" customWidth="1"/>
    <col min="3595" max="3595" width="11.7109375" customWidth="1"/>
    <col min="3842" max="3842" width="13" customWidth="1"/>
    <col min="3843" max="3843" width="12.28515625" customWidth="1"/>
    <col min="3844" max="3844" width="36.85546875" customWidth="1"/>
    <col min="3845" max="3845" width="19.7109375" customWidth="1"/>
    <col min="3846" max="3846" width="15.140625" customWidth="1"/>
    <col min="3847" max="3847" width="10.42578125" customWidth="1"/>
    <col min="3848" max="3848" width="11.85546875" customWidth="1"/>
    <col min="3849" max="3849" width="13.140625" customWidth="1"/>
    <col min="3850" max="3850" width="9.85546875" customWidth="1"/>
    <col min="3851" max="3851" width="11.7109375" customWidth="1"/>
    <col min="4098" max="4098" width="13" customWidth="1"/>
    <col min="4099" max="4099" width="12.28515625" customWidth="1"/>
    <col min="4100" max="4100" width="36.85546875" customWidth="1"/>
    <col min="4101" max="4101" width="19.7109375" customWidth="1"/>
    <col min="4102" max="4102" width="15.140625" customWidth="1"/>
    <col min="4103" max="4103" width="10.42578125" customWidth="1"/>
    <col min="4104" max="4104" width="11.85546875" customWidth="1"/>
    <col min="4105" max="4105" width="13.140625" customWidth="1"/>
    <col min="4106" max="4106" width="9.85546875" customWidth="1"/>
    <col min="4107" max="4107" width="11.7109375" customWidth="1"/>
    <col min="4354" max="4354" width="13" customWidth="1"/>
    <col min="4355" max="4355" width="12.28515625" customWidth="1"/>
    <col min="4356" max="4356" width="36.85546875" customWidth="1"/>
    <col min="4357" max="4357" width="19.7109375" customWidth="1"/>
    <col min="4358" max="4358" width="15.140625" customWidth="1"/>
    <col min="4359" max="4359" width="10.42578125" customWidth="1"/>
    <col min="4360" max="4360" width="11.85546875" customWidth="1"/>
    <col min="4361" max="4361" width="13.140625" customWidth="1"/>
    <col min="4362" max="4362" width="9.85546875" customWidth="1"/>
    <col min="4363" max="4363" width="11.7109375" customWidth="1"/>
    <col min="4610" max="4610" width="13" customWidth="1"/>
    <col min="4611" max="4611" width="12.28515625" customWidth="1"/>
    <col min="4612" max="4612" width="36.85546875" customWidth="1"/>
    <col min="4613" max="4613" width="19.7109375" customWidth="1"/>
    <col min="4614" max="4614" width="15.140625" customWidth="1"/>
    <col min="4615" max="4615" width="10.42578125" customWidth="1"/>
    <col min="4616" max="4616" width="11.85546875" customWidth="1"/>
    <col min="4617" max="4617" width="13.140625" customWidth="1"/>
    <col min="4618" max="4618" width="9.85546875" customWidth="1"/>
    <col min="4619" max="4619" width="11.7109375" customWidth="1"/>
    <col min="4866" max="4866" width="13" customWidth="1"/>
    <col min="4867" max="4867" width="12.28515625" customWidth="1"/>
    <col min="4868" max="4868" width="36.85546875" customWidth="1"/>
    <col min="4869" max="4869" width="19.7109375" customWidth="1"/>
    <col min="4870" max="4870" width="15.140625" customWidth="1"/>
    <col min="4871" max="4871" width="10.42578125" customWidth="1"/>
    <col min="4872" max="4872" width="11.85546875" customWidth="1"/>
    <col min="4873" max="4873" width="13.140625" customWidth="1"/>
    <col min="4874" max="4874" width="9.85546875" customWidth="1"/>
    <col min="4875" max="4875" width="11.7109375" customWidth="1"/>
    <col min="5122" max="5122" width="13" customWidth="1"/>
    <col min="5123" max="5123" width="12.28515625" customWidth="1"/>
    <col min="5124" max="5124" width="36.85546875" customWidth="1"/>
    <col min="5125" max="5125" width="19.7109375" customWidth="1"/>
    <col min="5126" max="5126" width="15.140625" customWidth="1"/>
    <col min="5127" max="5127" width="10.42578125" customWidth="1"/>
    <col min="5128" max="5128" width="11.85546875" customWidth="1"/>
    <col min="5129" max="5129" width="13.140625" customWidth="1"/>
    <col min="5130" max="5130" width="9.85546875" customWidth="1"/>
    <col min="5131" max="5131" width="11.7109375" customWidth="1"/>
    <col min="5378" max="5378" width="13" customWidth="1"/>
    <col min="5379" max="5379" width="12.28515625" customWidth="1"/>
    <col min="5380" max="5380" width="36.85546875" customWidth="1"/>
    <col min="5381" max="5381" width="19.7109375" customWidth="1"/>
    <col min="5382" max="5382" width="15.140625" customWidth="1"/>
    <col min="5383" max="5383" width="10.42578125" customWidth="1"/>
    <col min="5384" max="5384" width="11.85546875" customWidth="1"/>
    <col min="5385" max="5385" width="13.140625" customWidth="1"/>
    <col min="5386" max="5386" width="9.85546875" customWidth="1"/>
    <col min="5387" max="5387" width="11.7109375" customWidth="1"/>
    <col min="5634" max="5634" width="13" customWidth="1"/>
    <col min="5635" max="5635" width="12.28515625" customWidth="1"/>
    <col min="5636" max="5636" width="36.85546875" customWidth="1"/>
    <col min="5637" max="5637" width="19.7109375" customWidth="1"/>
    <col min="5638" max="5638" width="15.140625" customWidth="1"/>
    <col min="5639" max="5639" width="10.42578125" customWidth="1"/>
    <col min="5640" max="5640" width="11.85546875" customWidth="1"/>
    <col min="5641" max="5641" width="13.140625" customWidth="1"/>
    <col min="5642" max="5642" width="9.85546875" customWidth="1"/>
    <col min="5643" max="5643" width="11.7109375" customWidth="1"/>
    <col min="5890" max="5890" width="13" customWidth="1"/>
    <col min="5891" max="5891" width="12.28515625" customWidth="1"/>
    <col min="5892" max="5892" width="36.85546875" customWidth="1"/>
    <col min="5893" max="5893" width="19.7109375" customWidth="1"/>
    <col min="5894" max="5894" width="15.140625" customWidth="1"/>
    <col min="5895" max="5895" width="10.42578125" customWidth="1"/>
    <col min="5896" max="5896" width="11.85546875" customWidth="1"/>
    <col min="5897" max="5897" width="13.140625" customWidth="1"/>
    <col min="5898" max="5898" width="9.85546875" customWidth="1"/>
    <col min="5899" max="5899" width="11.7109375" customWidth="1"/>
    <col min="6146" max="6146" width="13" customWidth="1"/>
    <col min="6147" max="6147" width="12.28515625" customWidth="1"/>
    <col min="6148" max="6148" width="36.85546875" customWidth="1"/>
    <col min="6149" max="6149" width="19.7109375" customWidth="1"/>
    <col min="6150" max="6150" width="15.140625" customWidth="1"/>
    <col min="6151" max="6151" width="10.42578125" customWidth="1"/>
    <col min="6152" max="6152" width="11.85546875" customWidth="1"/>
    <col min="6153" max="6153" width="13.140625" customWidth="1"/>
    <col min="6154" max="6154" width="9.85546875" customWidth="1"/>
    <col min="6155" max="6155" width="11.7109375" customWidth="1"/>
    <col min="6402" max="6402" width="13" customWidth="1"/>
    <col min="6403" max="6403" width="12.28515625" customWidth="1"/>
    <col min="6404" max="6404" width="36.85546875" customWidth="1"/>
    <col min="6405" max="6405" width="19.7109375" customWidth="1"/>
    <col min="6406" max="6406" width="15.140625" customWidth="1"/>
    <col min="6407" max="6407" width="10.42578125" customWidth="1"/>
    <col min="6408" max="6408" width="11.85546875" customWidth="1"/>
    <col min="6409" max="6409" width="13.140625" customWidth="1"/>
    <col min="6410" max="6410" width="9.85546875" customWidth="1"/>
    <col min="6411" max="6411" width="11.7109375" customWidth="1"/>
    <col min="6658" max="6658" width="13" customWidth="1"/>
    <col min="6659" max="6659" width="12.28515625" customWidth="1"/>
    <col min="6660" max="6660" width="36.85546875" customWidth="1"/>
    <col min="6661" max="6661" width="19.7109375" customWidth="1"/>
    <col min="6662" max="6662" width="15.140625" customWidth="1"/>
    <col min="6663" max="6663" width="10.42578125" customWidth="1"/>
    <col min="6664" max="6664" width="11.85546875" customWidth="1"/>
    <col min="6665" max="6665" width="13.140625" customWidth="1"/>
    <col min="6666" max="6666" width="9.85546875" customWidth="1"/>
    <col min="6667" max="6667" width="11.7109375" customWidth="1"/>
    <col min="6914" max="6914" width="13" customWidth="1"/>
    <col min="6915" max="6915" width="12.28515625" customWidth="1"/>
    <col min="6916" max="6916" width="36.85546875" customWidth="1"/>
    <col min="6917" max="6917" width="19.7109375" customWidth="1"/>
    <col min="6918" max="6918" width="15.140625" customWidth="1"/>
    <col min="6919" max="6919" width="10.42578125" customWidth="1"/>
    <col min="6920" max="6920" width="11.85546875" customWidth="1"/>
    <col min="6921" max="6921" width="13.140625" customWidth="1"/>
    <col min="6922" max="6922" width="9.85546875" customWidth="1"/>
    <col min="6923" max="6923" width="11.7109375" customWidth="1"/>
    <col min="7170" max="7170" width="13" customWidth="1"/>
    <col min="7171" max="7171" width="12.28515625" customWidth="1"/>
    <col min="7172" max="7172" width="36.85546875" customWidth="1"/>
    <col min="7173" max="7173" width="19.7109375" customWidth="1"/>
    <col min="7174" max="7174" width="15.140625" customWidth="1"/>
    <col min="7175" max="7175" width="10.42578125" customWidth="1"/>
    <col min="7176" max="7176" width="11.85546875" customWidth="1"/>
    <col min="7177" max="7177" width="13.140625" customWidth="1"/>
    <col min="7178" max="7178" width="9.85546875" customWidth="1"/>
    <col min="7179" max="7179" width="11.7109375" customWidth="1"/>
    <col min="7426" max="7426" width="13" customWidth="1"/>
    <col min="7427" max="7427" width="12.28515625" customWidth="1"/>
    <col min="7428" max="7428" width="36.85546875" customWidth="1"/>
    <col min="7429" max="7429" width="19.7109375" customWidth="1"/>
    <col min="7430" max="7430" width="15.140625" customWidth="1"/>
    <col min="7431" max="7431" width="10.42578125" customWidth="1"/>
    <col min="7432" max="7432" width="11.85546875" customWidth="1"/>
    <col min="7433" max="7433" width="13.140625" customWidth="1"/>
    <col min="7434" max="7434" width="9.85546875" customWidth="1"/>
    <col min="7435" max="7435" width="11.7109375" customWidth="1"/>
    <col min="7682" max="7682" width="13" customWidth="1"/>
    <col min="7683" max="7683" width="12.28515625" customWidth="1"/>
    <col min="7684" max="7684" width="36.85546875" customWidth="1"/>
    <col min="7685" max="7685" width="19.7109375" customWidth="1"/>
    <col min="7686" max="7686" width="15.140625" customWidth="1"/>
    <col min="7687" max="7687" width="10.42578125" customWidth="1"/>
    <col min="7688" max="7688" width="11.85546875" customWidth="1"/>
    <col min="7689" max="7689" width="13.140625" customWidth="1"/>
    <col min="7690" max="7690" width="9.85546875" customWidth="1"/>
    <col min="7691" max="7691" width="11.7109375" customWidth="1"/>
    <col min="7938" max="7938" width="13" customWidth="1"/>
    <col min="7939" max="7939" width="12.28515625" customWidth="1"/>
    <col min="7940" max="7940" width="36.85546875" customWidth="1"/>
    <col min="7941" max="7941" width="19.7109375" customWidth="1"/>
    <col min="7942" max="7942" width="15.140625" customWidth="1"/>
    <col min="7943" max="7943" width="10.42578125" customWidth="1"/>
    <col min="7944" max="7944" width="11.85546875" customWidth="1"/>
    <col min="7945" max="7945" width="13.140625" customWidth="1"/>
    <col min="7946" max="7946" width="9.85546875" customWidth="1"/>
    <col min="7947" max="7947" width="11.7109375" customWidth="1"/>
    <col min="8194" max="8194" width="13" customWidth="1"/>
    <col min="8195" max="8195" width="12.28515625" customWidth="1"/>
    <col min="8196" max="8196" width="36.85546875" customWidth="1"/>
    <col min="8197" max="8197" width="19.7109375" customWidth="1"/>
    <col min="8198" max="8198" width="15.140625" customWidth="1"/>
    <col min="8199" max="8199" width="10.42578125" customWidth="1"/>
    <col min="8200" max="8200" width="11.85546875" customWidth="1"/>
    <col min="8201" max="8201" width="13.140625" customWidth="1"/>
    <col min="8202" max="8202" width="9.85546875" customWidth="1"/>
    <col min="8203" max="8203" width="11.7109375" customWidth="1"/>
    <col min="8450" max="8450" width="13" customWidth="1"/>
    <col min="8451" max="8451" width="12.28515625" customWidth="1"/>
    <col min="8452" max="8452" width="36.85546875" customWidth="1"/>
    <col min="8453" max="8453" width="19.7109375" customWidth="1"/>
    <col min="8454" max="8454" width="15.140625" customWidth="1"/>
    <col min="8455" max="8455" width="10.42578125" customWidth="1"/>
    <col min="8456" max="8456" width="11.85546875" customWidth="1"/>
    <col min="8457" max="8457" width="13.140625" customWidth="1"/>
    <col min="8458" max="8458" width="9.85546875" customWidth="1"/>
    <col min="8459" max="8459" width="11.7109375" customWidth="1"/>
    <col min="8706" max="8706" width="13" customWidth="1"/>
    <col min="8707" max="8707" width="12.28515625" customWidth="1"/>
    <col min="8708" max="8708" width="36.85546875" customWidth="1"/>
    <col min="8709" max="8709" width="19.7109375" customWidth="1"/>
    <col min="8710" max="8710" width="15.140625" customWidth="1"/>
    <col min="8711" max="8711" width="10.42578125" customWidth="1"/>
    <col min="8712" max="8712" width="11.85546875" customWidth="1"/>
    <col min="8713" max="8713" width="13.140625" customWidth="1"/>
    <col min="8714" max="8714" width="9.85546875" customWidth="1"/>
    <col min="8715" max="8715" width="11.7109375" customWidth="1"/>
    <col min="8962" max="8962" width="13" customWidth="1"/>
    <col min="8963" max="8963" width="12.28515625" customWidth="1"/>
    <col min="8964" max="8964" width="36.85546875" customWidth="1"/>
    <col min="8965" max="8965" width="19.7109375" customWidth="1"/>
    <col min="8966" max="8966" width="15.140625" customWidth="1"/>
    <col min="8967" max="8967" width="10.42578125" customWidth="1"/>
    <col min="8968" max="8968" width="11.85546875" customWidth="1"/>
    <col min="8969" max="8969" width="13.140625" customWidth="1"/>
    <col min="8970" max="8970" width="9.85546875" customWidth="1"/>
    <col min="8971" max="8971" width="11.7109375" customWidth="1"/>
    <col min="9218" max="9218" width="13" customWidth="1"/>
    <col min="9219" max="9219" width="12.28515625" customWidth="1"/>
    <col min="9220" max="9220" width="36.85546875" customWidth="1"/>
    <col min="9221" max="9221" width="19.7109375" customWidth="1"/>
    <col min="9222" max="9222" width="15.140625" customWidth="1"/>
    <col min="9223" max="9223" width="10.42578125" customWidth="1"/>
    <col min="9224" max="9224" width="11.85546875" customWidth="1"/>
    <col min="9225" max="9225" width="13.140625" customWidth="1"/>
    <col min="9226" max="9226" width="9.85546875" customWidth="1"/>
    <col min="9227" max="9227" width="11.7109375" customWidth="1"/>
    <col min="9474" max="9474" width="13" customWidth="1"/>
    <col min="9475" max="9475" width="12.28515625" customWidth="1"/>
    <col min="9476" max="9476" width="36.85546875" customWidth="1"/>
    <col min="9477" max="9477" width="19.7109375" customWidth="1"/>
    <col min="9478" max="9478" width="15.140625" customWidth="1"/>
    <col min="9479" max="9479" width="10.42578125" customWidth="1"/>
    <col min="9480" max="9480" width="11.85546875" customWidth="1"/>
    <col min="9481" max="9481" width="13.140625" customWidth="1"/>
    <col min="9482" max="9482" width="9.85546875" customWidth="1"/>
    <col min="9483" max="9483" width="11.7109375" customWidth="1"/>
    <col min="9730" max="9730" width="13" customWidth="1"/>
    <col min="9731" max="9731" width="12.28515625" customWidth="1"/>
    <col min="9732" max="9732" width="36.85546875" customWidth="1"/>
    <col min="9733" max="9733" width="19.7109375" customWidth="1"/>
    <col min="9734" max="9734" width="15.140625" customWidth="1"/>
    <col min="9735" max="9735" width="10.42578125" customWidth="1"/>
    <col min="9736" max="9736" width="11.85546875" customWidth="1"/>
    <col min="9737" max="9737" width="13.140625" customWidth="1"/>
    <col min="9738" max="9738" width="9.85546875" customWidth="1"/>
    <col min="9739" max="9739" width="11.7109375" customWidth="1"/>
    <col min="9986" max="9986" width="13" customWidth="1"/>
    <col min="9987" max="9987" width="12.28515625" customWidth="1"/>
    <col min="9988" max="9988" width="36.85546875" customWidth="1"/>
    <col min="9989" max="9989" width="19.7109375" customWidth="1"/>
    <col min="9990" max="9990" width="15.140625" customWidth="1"/>
    <col min="9991" max="9991" width="10.42578125" customWidth="1"/>
    <col min="9992" max="9992" width="11.85546875" customWidth="1"/>
    <col min="9993" max="9993" width="13.140625" customWidth="1"/>
    <col min="9994" max="9994" width="9.85546875" customWidth="1"/>
    <col min="9995" max="9995" width="11.7109375" customWidth="1"/>
    <col min="10242" max="10242" width="13" customWidth="1"/>
    <col min="10243" max="10243" width="12.28515625" customWidth="1"/>
    <col min="10244" max="10244" width="36.85546875" customWidth="1"/>
    <col min="10245" max="10245" width="19.7109375" customWidth="1"/>
    <col min="10246" max="10246" width="15.140625" customWidth="1"/>
    <col min="10247" max="10247" width="10.42578125" customWidth="1"/>
    <col min="10248" max="10248" width="11.85546875" customWidth="1"/>
    <col min="10249" max="10249" width="13.140625" customWidth="1"/>
    <col min="10250" max="10250" width="9.85546875" customWidth="1"/>
    <col min="10251" max="10251" width="11.7109375" customWidth="1"/>
    <col min="10498" max="10498" width="13" customWidth="1"/>
    <col min="10499" max="10499" width="12.28515625" customWidth="1"/>
    <col min="10500" max="10500" width="36.85546875" customWidth="1"/>
    <col min="10501" max="10501" width="19.7109375" customWidth="1"/>
    <col min="10502" max="10502" width="15.140625" customWidth="1"/>
    <col min="10503" max="10503" width="10.42578125" customWidth="1"/>
    <col min="10504" max="10504" width="11.85546875" customWidth="1"/>
    <col min="10505" max="10505" width="13.140625" customWidth="1"/>
    <col min="10506" max="10506" width="9.85546875" customWidth="1"/>
    <col min="10507" max="10507" width="11.7109375" customWidth="1"/>
    <col min="10754" max="10754" width="13" customWidth="1"/>
    <col min="10755" max="10755" width="12.28515625" customWidth="1"/>
    <col min="10756" max="10756" width="36.85546875" customWidth="1"/>
    <col min="10757" max="10757" width="19.7109375" customWidth="1"/>
    <col min="10758" max="10758" width="15.140625" customWidth="1"/>
    <col min="10759" max="10759" width="10.42578125" customWidth="1"/>
    <col min="10760" max="10760" width="11.85546875" customWidth="1"/>
    <col min="10761" max="10761" width="13.140625" customWidth="1"/>
    <col min="10762" max="10762" width="9.85546875" customWidth="1"/>
    <col min="10763" max="10763" width="11.7109375" customWidth="1"/>
    <col min="11010" max="11010" width="13" customWidth="1"/>
    <col min="11011" max="11011" width="12.28515625" customWidth="1"/>
    <col min="11012" max="11012" width="36.85546875" customWidth="1"/>
    <col min="11013" max="11013" width="19.7109375" customWidth="1"/>
    <col min="11014" max="11014" width="15.140625" customWidth="1"/>
    <col min="11015" max="11015" width="10.42578125" customWidth="1"/>
    <col min="11016" max="11016" width="11.85546875" customWidth="1"/>
    <col min="11017" max="11017" width="13.140625" customWidth="1"/>
    <col min="11018" max="11018" width="9.85546875" customWidth="1"/>
    <col min="11019" max="11019" width="11.7109375" customWidth="1"/>
    <col min="11266" max="11266" width="13" customWidth="1"/>
    <col min="11267" max="11267" width="12.28515625" customWidth="1"/>
    <col min="11268" max="11268" width="36.85546875" customWidth="1"/>
    <col min="11269" max="11269" width="19.7109375" customWidth="1"/>
    <col min="11270" max="11270" width="15.140625" customWidth="1"/>
    <col min="11271" max="11271" width="10.42578125" customWidth="1"/>
    <col min="11272" max="11272" width="11.85546875" customWidth="1"/>
    <col min="11273" max="11273" width="13.140625" customWidth="1"/>
    <col min="11274" max="11274" width="9.85546875" customWidth="1"/>
    <col min="11275" max="11275" width="11.7109375" customWidth="1"/>
    <col min="11522" max="11522" width="13" customWidth="1"/>
    <col min="11523" max="11523" width="12.28515625" customWidth="1"/>
    <col min="11524" max="11524" width="36.85546875" customWidth="1"/>
    <col min="11525" max="11525" width="19.7109375" customWidth="1"/>
    <col min="11526" max="11526" width="15.140625" customWidth="1"/>
    <col min="11527" max="11527" width="10.42578125" customWidth="1"/>
    <col min="11528" max="11528" width="11.85546875" customWidth="1"/>
    <col min="11529" max="11529" width="13.140625" customWidth="1"/>
    <col min="11530" max="11530" width="9.85546875" customWidth="1"/>
    <col min="11531" max="11531" width="11.7109375" customWidth="1"/>
    <col min="11778" max="11778" width="13" customWidth="1"/>
    <col min="11779" max="11779" width="12.28515625" customWidth="1"/>
    <col min="11780" max="11780" width="36.85546875" customWidth="1"/>
    <col min="11781" max="11781" width="19.7109375" customWidth="1"/>
    <col min="11782" max="11782" width="15.140625" customWidth="1"/>
    <col min="11783" max="11783" width="10.42578125" customWidth="1"/>
    <col min="11784" max="11784" width="11.85546875" customWidth="1"/>
    <col min="11785" max="11785" width="13.140625" customWidth="1"/>
    <col min="11786" max="11786" width="9.85546875" customWidth="1"/>
    <col min="11787" max="11787" width="11.7109375" customWidth="1"/>
    <col min="12034" max="12034" width="13" customWidth="1"/>
    <col min="12035" max="12035" width="12.28515625" customWidth="1"/>
    <col min="12036" max="12036" width="36.85546875" customWidth="1"/>
    <col min="12037" max="12037" width="19.7109375" customWidth="1"/>
    <col min="12038" max="12038" width="15.140625" customWidth="1"/>
    <col min="12039" max="12039" width="10.42578125" customWidth="1"/>
    <col min="12040" max="12040" width="11.85546875" customWidth="1"/>
    <col min="12041" max="12041" width="13.140625" customWidth="1"/>
    <col min="12042" max="12042" width="9.85546875" customWidth="1"/>
    <col min="12043" max="12043" width="11.7109375" customWidth="1"/>
    <col min="12290" max="12290" width="13" customWidth="1"/>
    <col min="12291" max="12291" width="12.28515625" customWidth="1"/>
    <col min="12292" max="12292" width="36.85546875" customWidth="1"/>
    <col min="12293" max="12293" width="19.7109375" customWidth="1"/>
    <col min="12294" max="12294" width="15.140625" customWidth="1"/>
    <col min="12295" max="12295" width="10.42578125" customWidth="1"/>
    <col min="12296" max="12296" width="11.85546875" customWidth="1"/>
    <col min="12297" max="12297" width="13.140625" customWidth="1"/>
    <col min="12298" max="12298" width="9.85546875" customWidth="1"/>
    <col min="12299" max="12299" width="11.7109375" customWidth="1"/>
    <col min="12546" max="12546" width="13" customWidth="1"/>
    <col min="12547" max="12547" width="12.28515625" customWidth="1"/>
    <col min="12548" max="12548" width="36.85546875" customWidth="1"/>
    <col min="12549" max="12549" width="19.7109375" customWidth="1"/>
    <col min="12550" max="12550" width="15.140625" customWidth="1"/>
    <col min="12551" max="12551" width="10.42578125" customWidth="1"/>
    <col min="12552" max="12552" width="11.85546875" customWidth="1"/>
    <col min="12553" max="12553" width="13.140625" customWidth="1"/>
    <col min="12554" max="12554" width="9.85546875" customWidth="1"/>
    <col min="12555" max="12555" width="11.7109375" customWidth="1"/>
    <col min="12802" max="12802" width="13" customWidth="1"/>
    <col min="12803" max="12803" width="12.28515625" customWidth="1"/>
    <col min="12804" max="12804" width="36.85546875" customWidth="1"/>
    <col min="12805" max="12805" width="19.7109375" customWidth="1"/>
    <col min="12806" max="12806" width="15.140625" customWidth="1"/>
    <col min="12807" max="12807" width="10.42578125" customWidth="1"/>
    <col min="12808" max="12808" width="11.85546875" customWidth="1"/>
    <col min="12809" max="12809" width="13.140625" customWidth="1"/>
    <col min="12810" max="12810" width="9.85546875" customWidth="1"/>
    <col min="12811" max="12811" width="11.7109375" customWidth="1"/>
    <col min="13058" max="13058" width="13" customWidth="1"/>
    <col min="13059" max="13059" width="12.28515625" customWidth="1"/>
    <col min="13060" max="13060" width="36.85546875" customWidth="1"/>
    <col min="13061" max="13061" width="19.7109375" customWidth="1"/>
    <col min="13062" max="13062" width="15.140625" customWidth="1"/>
    <col min="13063" max="13063" width="10.42578125" customWidth="1"/>
    <col min="13064" max="13064" width="11.85546875" customWidth="1"/>
    <col min="13065" max="13065" width="13.140625" customWidth="1"/>
    <col min="13066" max="13066" width="9.85546875" customWidth="1"/>
    <col min="13067" max="13067" width="11.7109375" customWidth="1"/>
    <col min="13314" max="13314" width="13" customWidth="1"/>
    <col min="13315" max="13315" width="12.28515625" customWidth="1"/>
    <col min="13316" max="13316" width="36.85546875" customWidth="1"/>
    <col min="13317" max="13317" width="19.7109375" customWidth="1"/>
    <col min="13318" max="13318" width="15.140625" customWidth="1"/>
    <col min="13319" max="13319" width="10.42578125" customWidth="1"/>
    <col min="13320" max="13320" width="11.85546875" customWidth="1"/>
    <col min="13321" max="13321" width="13.140625" customWidth="1"/>
    <col min="13322" max="13322" width="9.85546875" customWidth="1"/>
    <col min="13323" max="13323" width="11.7109375" customWidth="1"/>
    <col min="13570" max="13570" width="13" customWidth="1"/>
    <col min="13571" max="13571" width="12.28515625" customWidth="1"/>
    <col min="13572" max="13572" width="36.85546875" customWidth="1"/>
    <col min="13573" max="13573" width="19.7109375" customWidth="1"/>
    <col min="13574" max="13574" width="15.140625" customWidth="1"/>
    <col min="13575" max="13575" width="10.42578125" customWidth="1"/>
    <col min="13576" max="13576" width="11.85546875" customWidth="1"/>
    <col min="13577" max="13577" width="13.140625" customWidth="1"/>
    <col min="13578" max="13578" width="9.85546875" customWidth="1"/>
    <col min="13579" max="13579" width="11.7109375" customWidth="1"/>
    <col min="13826" max="13826" width="13" customWidth="1"/>
    <col min="13827" max="13827" width="12.28515625" customWidth="1"/>
    <col min="13828" max="13828" width="36.85546875" customWidth="1"/>
    <col min="13829" max="13829" width="19.7109375" customWidth="1"/>
    <col min="13830" max="13830" width="15.140625" customWidth="1"/>
    <col min="13831" max="13831" width="10.42578125" customWidth="1"/>
    <col min="13832" max="13832" width="11.85546875" customWidth="1"/>
    <col min="13833" max="13833" width="13.140625" customWidth="1"/>
    <col min="13834" max="13834" width="9.85546875" customWidth="1"/>
    <col min="13835" max="13835" width="11.7109375" customWidth="1"/>
    <col min="14082" max="14082" width="13" customWidth="1"/>
    <col min="14083" max="14083" width="12.28515625" customWidth="1"/>
    <col min="14084" max="14084" width="36.85546875" customWidth="1"/>
    <col min="14085" max="14085" width="19.7109375" customWidth="1"/>
    <col min="14086" max="14086" width="15.140625" customWidth="1"/>
    <col min="14087" max="14087" width="10.42578125" customWidth="1"/>
    <col min="14088" max="14088" width="11.85546875" customWidth="1"/>
    <col min="14089" max="14089" width="13.140625" customWidth="1"/>
    <col min="14090" max="14090" width="9.85546875" customWidth="1"/>
    <col min="14091" max="14091" width="11.7109375" customWidth="1"/>
    <col min="14338" max="14338" width="13" customWidth="1"/>
    <col min="14339" max="14339" width="12.28515625" customWidth="1"/>
    <col min="14340" max="14340" width="36.85546875" customWidth="1"/>
    <col min="14341" max="14341" width="19.7109375" customWidth="1"/>
    <col min="14342" max="14342" width="15.140625" customWidth="1"/>
    <col min="14343" max="14343" width="10.42578125" customWidth="1"/>
    <col min="14344" max="14344" width="11.85546875" customWidth="1"/>
    <col min="14345" max="14345" width="13.140625" customWidth="1"/>
    <col min="14346" max="14346" width="9.85546875" customWidth="1"/>
    <col min="14347" max="14347" width="11.7109375" customWidth="1"/>
    <col min="14594" max="14594" width="13" customWidth="1"/>
    <col min="14595" max="14595" width="12.28515625" customWidth="1"/>
    <col min="14596" max="14596" width="36.85546875" customWidth="1"/>
    <col min="14597" max="14597" width="19.7109375" customWidth="1"/>
    <col min="14598" max="14598" width="15.140625" customWidth="1"/>
    <col min="14599" max="14599" width="10.42578125" customWidth="1"/>
    <col min="14600" max="14600" width="11.85546875" customWidth="1"/>
    <col min="14601" max="14601" width="13.140625" customWidth="1"/>
    <col min="14602" max="14602" width="9.85546875" customWidth="1"/>
    <col min="14603" max="14603" width="11.7109375" customWidth="1"/>
    <col min="14850" max="14850" width="13" customWidth="1"/>
    <col min="14851" max="14851" width="12.28515625" customWidth="1"/>
    <col min="14852" max="14852" width="36.85546875" customWidth="1"/>
    <col min="14853" max="14853" width="19.7109375" customWidth="1"/>
    <col min="14854" max="14854" width="15.140625" customWidth="1"/>
    <col min="14855" max="14855" width="10.42578125" customWidth="1"/>
    <col min="14856" max="14856" width="11.85546875" customWidth="1"/>
    <col min="14857" max="14857" width="13.140625" customWidth="1"/>
    <col min="14858" max="14858" width="9.85546875" customWidth="1"/>
    <col min="14859" max="14859" width="11.7109375" customWidth="1"/>
    <col min="15106" max="15106" width="13" customWidth="1"/>
    <col min="15107" max="15107" width="12.28515625" customWidth="1"/>
    <col min="15108" max="15108" width="36.85546875" customWidth="1"/>
    <col min="15109" max="15109" width="19.7109375" customWidth="1"/>
    <col min="15110" max="15110" width="15.140625" customWidth="1"/>
    <col min="15111" max="15111" width="10.42578125" customWidth="1"/>
    <col min="15112" max="15112" width="11.85546875" customWidth="1"/>
    <col min="15113" max="15113" width="13.140625" customWidth="1"/>
    <col min="15114" max="15114" width="9.85546875" customWidth="1"/>
    <col min="15115" max="15115" width="11.7109375" customWidth="1"/>
    <col min="15362" max="15362" width="13" customWidth="1"/>
    <col min="15363" max="15363" width="12.28515625" customWidth="1"/>
    <col min="15364" max="15364" width="36.85546875" customWidth="1"/>
    <col min="15365" max="15365" width="19.7109375" customWidth="1"/>
    <col min="15366" max="15366" width="15.140625" customWidth="1"/>
    <col min="15367" max="15367" width="10.42578125" customWidth="1"/>
    <col min="15368" max="15368" width="11.85546875" customWidth="1"/>
    <col min="15369" max="15369" width="13.140625" customWidth="1"/>
    <col min="15370" max="15370" width="9.85546875" customWidth="1"/>
    <col min="15371" max="15371" width="11.7109375" customWidth="1"/>
    <col min="15618" max="15618" width="13" customWidth="1"/>
    <col min="15619" max="15619" width="12.28515625" customWidth="1"/>
    <col min="15620" max="15620" width="36.85546875" customWidth="1"/>
    <col min="15621" max="15621" width="19.7109375" customWidth="1"/>
    <col min="15622" max="15622" width="15.140625" customWidth="1"/>
    <col min="15623" max="15623" width="10.42578125" customWidth="1"/>
    <col min="15624" max="15624" width="11.85546875" customWidth="1"/>
    <col min="15625" max="15625" width="13.140625" customWidth="1"/>
    <col min="15626" max="15626" width="9.85546875" customWidth="1"/>
    <col min="15627" max="15627" width="11.7109375" customWidth="1"/>
    <col min="15874" max="15874" width="13" customWidth="1"/>
    <col min="15875" max="15875" width="12.28515625" customWidth="1"/>
    <col min="15876" max="15876" width="36.85546875" customWidth="1"/>
    <col min="15877" max="15877" width="19.7109375" customWidth="1"/>
    <col min="15878" max="15878" width="15.140625" customWidth="1"/>
    <col min="15879" max="15879" width="10.42578125" customWidth="1"/>
    <col min="15880" max="15880" width="11.85546875" customWidth="1"/>
    <col min="15881" max="15881" width="13.140625" customWidth="1"/>
    <col min="15882" max="15882" width="9.85546875" customWidth="1"/>
    <col min="15883" max="15883" width="11.7109375" customWidth="1"/>
    <col min="16130" max="16130" width="13" customWidth="1"/>
    <col min="16131" max="16131" width="12.28515625" customWidth="1"/>
    <col min="16132" max="16132" width="36.85546875" customWidth="1"/>
    <col min="16133" max="16133" width="19.7109375" customWidth="1"/>
    <col min="16134" max="16134" width="15.140625" customWidth="1"/>
    <col min="16135" max="16135" width="10.42578125" customWidth="1"/>
    <col min="16136" max="16136" width="11.85546875" customWidth="1"/>
    <col min="16137" max="16137" width="13.140625" customWidth="1"/>
    <col min="16138" max="16138" width="9.85546875" customWidth="1"/>
    <col min="16139" max="16139" width="11.7109375" customWidth="1"/>
  </cols>
  <sheetData>
    <row r="1" spans="1:11" ht="15.75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15.75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4" spans="1:11" ht="43.5" customHeight="1" x14ac:dyDescent="0.25">
      <c r="A4" s="12" t="s">
        <v>2</v>
      </c>
      <c r="B4" s="12" t="s">
        <v>3</v>
      </c>
      <c r="C4" s="12" t="s">
        <v>4</v>
      </c>
      <c r="D4" s="12" t="s">
        <v>5</v>
      </c>
      <c r="E4" s="12" t="s">
        <v>91</v>
      </c>
      <c r="F4" s="13" t="s">
        <v>6</v>
      </c>
      <c r="G4" s="13" t="s">
        <v>7</v>
      </c>
      <c r="H4" s="13" t="s">
        <v>8</v>
      </c>
      <c r="I4" s="13" t="s">
        <v>9</v>
      </c>
      <c r="J4" s="12" t="s">
        <v>10</v>
      </c>
      <c r="K4" s="12" t="s">
        <v>11</v>
      </c>
    </row>
    <row r="5" spans="1:11" x14ac:dyDescent="0.25">
      <c r="A5" s="8"/>
      <c r="B5" s="8"/>
      <c r="C5" s="8"/>
      <c r="D5" s="10"/>
      <c r="E5" s="14" t="str">
        <f>IF(D5="","",D5/$D$29)</f>
        <v/>
      </c>
      <c r="F5" s="9"/>
      <c r="G5" s="9"/>
      <c r="H5" s="9"/>
      <c r="I5" s="9"/>
      <c r="J5" s="11"/>
      <c r="K5" s="8"/>
    </row>
    <row r="6" spans="1:11" x14ac:dyDescent="0.25">
      <c r="A6" s="2"/>
      <c r="B6" s="2"/>
      <c r="C6" s="2"/>
      <c r="D6" s="10"/>
      <c r="E6" s="14" t="str">
        <f t="shared" ref="E6:E28" si="0">IF(D6="","",D6/$D$29)</f>
        <v/>
      </c>
      <c r="F6" s="3"/>
      <c r="G6" s="3"/>
      <c r="H6" s="3"/>
      <c r="I6" s="3"/>
      <c r="J6" s="2"/>
      <c r="K6" s="2"/>
    </row>
    <row r="7" spans="1:11" x14ac:dyDescent="0.25">
      <c r="A7" s="2"/>
      <c r="B7" s="2"/>
      <c r="C7" s="2"/>
      <c r="D7" s="10"/>
      <c r="E7" s="14" t="str">
        <f t="shared" si="0"/>
        <v/>
      </c>
      <c r="F7" s="3"/>
      <c r="G7" s="3"/>
      <c r="H7" s="3"/>
      <c r="I7" s="3"/>
      <c r="J7" s="2"/>
      <c r="K7" s="2"/>
    </row>
    <row r="8" spans="1:11" x14ac:dyDescent="0.25">
      <c r="A8" s="2"/>
      <c r="B8" s="2"/>
      <c r="C8" s="2"/>
      <c r="D8" s="10"/>
      <c r="E8" s="14" t="str">
        <f t="shared" si="0"/>
        <v/>
      </c>
      <c r="F8" s="3"/>
      <c r="G8" s="3"/>
      <c r="H8" s="3"/>
      <c r="I8" s="3"/>
      <c r="J8" s="2"/>
      <c r="K8" s="2"/>
    </row>
    <row r="9" spans="1:11" x14ac:dyDescent="0.25">
      <c r="A9" s="2"/>
      <c r="B9" s="2"/>
      <c r="C9" s="2"/>
      <c r="D9" s="10"/>
      <c r="E9" s="14" t="str">
        <f t="shared" si="0"/>
        <v/>
      </c>
      <c r="F9" s="3"/>
      <c r="G9" s="3"/>
      <c r="H9" s="3"/>
      <c r="I9" s="3"/>
      <c r="J9" s="2"/>
      <c r="K9" s="2"/>
    </row>
    <row r="10" spans="1:11" x14ac:dyDescent="0.25">
      <c r="A10" s="2"/>
      <c r="B10" s="2"/>
      <c r="C10" s="2"/>
      <c r="D10" s="10"/>
      <c r="E10" s="14" t="str">
        <f t="shared" si="0"/>
        <v/>
      </c>
      <c r="F10" s="3"/>
      <c r="G10" s="3"/>
      <c r="H10" s="3"/>
      <c r="I10" s="3"/>
      <c r="J10" s="2"/>
      <c r="K10" s="2"/>
    </row>
    <row r="11" spans="1:11" x14ac:dyDescent="0.25">
      <c r="A11" s="2"/>
      <c r="B11" s="2"/>
      <c r="C11" s="2"/>
      <c r="D11" s="10"/>
      <c r="E11" s="14" t="str">
        <f t="shared" si="0"/>
        <v/>
      </c>
      <c r="F11" s="3"/>
      <c r="G11" s="3"/>
      <c r="H11" s="3"/>
      <c r="I11" s="3"/>
      <c r="J11" s="2"/>
      <c r="K11" s="2"/>
    </row>
    <row r="12" spans="1:11" x14ac:dyDescent="0.25">
      <c r="A12" s="2"/>
      <c r="B12" s="2"/>
      <c r="C12" s="2"/>
      <c r="D12" s="10"/>
      <c r="E12" s="14" t="str">
        <f t="shared" si="0"/>
        <v/>
      </c>
      <c r="F12" s="3"/>
      <c r="G12" s="3"/>
      <c r="H12" s="3"/>
      <c r="I12" s="3"/>
      <c r="J12" s="2"/>
      <c r="K12" s="2"/>
    </row>
    <row r="13" spans="1:11" x14ac:dyDescent="0.25">
      <c r="A13" s="2"/>
      <c r="B13" s="2"/>
      <c r="C13" s="2"/>
      <c r="D13" s="10"/>
      <c r="E13" s="14" t="str">
        <f t="shared" si="0"/>
        <v/>
      </c>
      <c r="F13" s="3"/>
      <c r="G13" s="3"/>
      <c r="H13" s="3"/>
      <c r="I13" s="3"/>
      <c r="J13" s="2"/>
      <c r="K13" s="2"/>
    </row>
    <row r="14" spans="1:11" x14ac:dyDescent="0.25">
      <c r="A14" s="2"/>
      <c r="B14" s="2"/>
      <c r="C14" s="2"/>
      <c r="D14" s="10"/>
      <c r="E14" s="14" t="str">
        <f t="shared" si="0"/>
        <v/>
      </c>
      <c r="F14" s="3"/>
      <c r="G14" s="3"/>
      <c r="H14" s="3"/>
      <c r="I14" s="3"/>
      <c r="J14" s="2"/>
      <c r="K14" s="2"/>
    </row>
    <row r="15" spans="1:11" x14ac:dyDescent="0.25">
      <c r="A15" s="2"/>
      <c r="B15" s="2"/>
      <c r="C15" s="2"/>
      <c r="D15" s="10"/>
      <c r="E15" s="14" t="str">
        <f t="shared" si="0"/>
        <v/>
      </c>
      <c r="F15" s="3"/>
      <c r="G15" s="3"/>
      <c r="H15" s="3"/>
      <c r="I15" s="3"/>
      <c r="J15" s="2"/>
      <c r="K15" s="2"/>
    </row>
    <row r="16" spans="1:11" x14ac:dyDescent="0.25">
      <c r="A16" s="2"/>
      <c r="B16" s="2"/>
      <c r="C16" s="2"/>
      <c r="D16" s="10"/>
      <c r="E16" s="14" t="str">
        <f t="shared" si="0"/>
        <v/>
      </c>
      <c r="F16" s="3"/>
      <c r="G16" s="3"/>
      <c r="H16" s="3"/>
      <c r="I16" s="3"/>
      <c r="J16" s="2"/>
      <c r="K16" s="2"/>
    </row>
    <row r="17" spans="1:11" x14ac:dyDescent="0.25">
      <c r="A17" s="2"/>
      <c r="B17" s="2"/>
      <c r="C17" s="2"/>
      <c r="D17" s="10"/>
      <c r="E17" s="14" t="str">
        <f t="shared" si="0"/>
        <v/>
      </c>
      <c r="F17" s="3"/>
      <c r="G17" s="3"/>
      <c r="H17" s="3"/>
      <c r="I17" s="3"/>
      <c r="J17" s="2"/>
      <c r="K17" s="2"/>
    </row>
    <row r="18" spans="1:11" x14ac:dyDescent="0.25">
      <c r="A18" s="2"/>
      <c r="B18" s="2"/>
      <c r="C18" s="2"/>
      <c r="D18" s="10"/>
      <c r="E18" s="14" t="str">
        <f t="shared" si="0"/>
        <v/>
      </c>
      <c r="F18" s="3"/>
      <c r="G18" s="3"/>
      <c r="H18" s="3"/>
      <c r="I18" s="3"/>
      <c r="J18" s="2"/>
      <c r="K18" s="2"/>
    </row>
    <row r="19" spans="1:11" x14ac:dyDescent="0.25">
      <c r="A19" s="2"/>
      <c r="B19" s="2"/>
      <c r="C19" s="2"/>
      <c r="D19" s="10"/>
      <c r="E19" s="14" t="str">
        <f t="shared" si="0"/>
        <v/>
      </c>
      <c r="F19" s="3"/>
      <c r="G19" s="3"/>
      <c r="H19" s="3"/>
      <c r="I19" s="3"/>
      <c r="J19" s="2"/>
      <c r="K19" s="2"/>
    </row>
    <row r="20" spans="1:11" x14ac:dyDescent="0.25">
      <c r="A20" s="2"/>
      <c r="B20" s="2"/>
      <c r="C20" s="2"/>
      <c r="D20" s="10"/>
      <c r="E20" s="14" t="str">
        <f t="shared" si="0"/>
        <v/>
      </c>
      <c r="F20" s="3"/>
      <c r="G20" s="3"/>
      <c r="H20" s="3"/>
      <c r="I20" s="3"/>
      <c r="J20" s="2"/>
      <c r="K20" s="2"/>
    </row>
    <row r="21" spans="1:11" x14ac:dyDescent="0.25">
      <c r="A21" s="2"/>
      <c r="B21" s="2"/>
      <c r="C21" s="2"/>
      <c r="D21" s="10"/>
      <c r="E21" s="14" t="str">
        <f t="shared" si="0"/>
        <v/>
      </c>
      <c r="F21" s="3"/>
      <c r="G21" s="3"/>
      <c r="H21" s="3"/>
      <c r="I21" s="3"/>
      <c r="J21" s="2"/>
      <c r="K21" s="2"/>
    </row>
    <row r="22" spans="1:11" x14ac:dyDescent="0.25">
      <c r="A22" s="2"/>
      <c r="B22" s="2"/>
      <c r="C22" s="2"/>
      <c r="D22" s="10"/>
      <c r="E22" s="14" t="str">
        <f t="shared" si="0"/>
        <v/>
      </c>
      <c r="F22" s="3"/>
      <c r="G22" s="3"/>
      <c r="H22" s="3"/>
      <c r="I22" s="3"/>
      <c r="J22" s="2"/>
      <c r="K22" s="2"/>
    </row>
    <row r="23" spans="1:11" x14ac:dyDescent="0.25">
      <c r="A23" s="2"/>
      <c r="B23" s="2"/>
      <c r="C23" s="2"/>
      <c r="D23" s="10"/>
      <c r="E23" s="14" t="str">
        <f t="shared" si="0"/>
        <v/>
      </c>
      <c r="F23" s="3"/>
      <c r="G23" s="3"/>
      <c r="H23" s="3"/>
      <c r="I23" s="3"/>
      <c r="J23" s="2"/>
      <c r="K23" s="2"/>
    </row>
    <row r="24" spans="1:11" x14ac:dyDescent="0.25">
      <c r="A24" s="2"/>
      <c r="B24" s="2"/>
      <c r="C24" s="2"/>
      <c r="D24" s="10"/>
      <c r="E24" s="14" t="str">
        <f t="shared" si="0"/>
        <v/>
      </c>
      <c r="F24" s="3"/>
      <c r="G24" s="3"/>
      <c r="H24" s="3"/>
      <c r="I24" s="3"/>
      <c r="J24" s="2"/>
      <c r="K24" s="2"/>
    </row>
    <row r="25" spans="1:11" x14ac:dyDescent="0.25">
      <c r="A25" s="2"/>
      <c r="B25" s="2"/>
      <c r="C25" s="2"/>
      <c r="D25" s="10"/>
      <c r="E25" s="14" t="str">
        <f t="shared" si="0"/>
        <v/>
      </c>
      <c r="F25" s="3"/>
      <c r="G25" s="3"/>
      <c r="H25" s="3"/>
      <c r="I25" s="3"/>
      <c r="J25" s="2"/>
      <c r="K25" s="2"/>
    </row>
    <row r="26" spans="1:11" x14ac:dyDescent="0.25">
      <c r="A26" s="2"/>
      <c r="B26" s="2"/>
      <c r="C26" s="2"/>
      <c r="D26" s="10"/>
      <c r="E26" s="14" t="str">
        <f t="shared" si="0"/>
        <v/>
      </c>
      <c r="F26" s="3"/>
      <c r="G26" s="3"/>
      <c r="H26" s="3"/>
      <c r="I26" s="3"/>
      <c r="J26" s="2"/>
      <c r="K26" s="2"/>
    </row>
    <row r="27" spans="1:11" x14ac:dyDescent="0.25">
      <c r="A27" s="2"/>
      <c r="B27" s="2"/>
      <c r="C27" s="2"/>
      <c r="D27" s="10"/>
      <c r="E27" s="14" t="str">
        <f t="shared" si="0"/>
        <v/>
      </c>
      <c r="F27" s="3"/>
      <c r="G27" s="3"/>
      <c r="H27" s="3"/>
      <c r="I27" s="3"/>
      <c r="J27" s="2"/>
      <c r="K27" s="2"/>
    </row>
    <row r="28" spans="1:11" x14ac:dyDescent="0.25">
      <c r="A28" s="2"/>
      <c r="B28" s="2"/>
      <c r="C28" s="2"/>
      <c r="D28" s="10"/>
      <c r="E28" s="14" t="str">
        <f t="shared" si="0"/>
        <v/>
      </c>
      <c r="F28" s="3"/>
      <c r="G28" s="3"/>
      <c r="H28" s="3"/>
      <c r="I28" s="3"/>
      <c r="J28" s="2"/>
      <c r="K28" s="2"/>
    </row>
    <row r="29" spans="1:11" ht="15.75" thickBot="1" x14ac:dyDescent="0.3">
      <c r="C29" s="5" t="s">
        <v>12</v>
      </c>
      <c r="D29" s="15">
        <f>SUM(D5:D28)</f>
        <v>0</v>
      </c>
      <c r="E29" s="16">
        <f>SUM(E5:E28)</f>
        <v>0</v>
      </c>
      <c r="F29" s="17">
        <f>SUM(F5:F28)</f>
        <v>0</v>
      </c>
      <c r="G29" s="4"/>
      <c r="H29" s="4"/>
      <c r="I29" s="18">
        <f>SUM(I5:I28)</f>
        <v>0</v>
      </c>
    </row>
    <row r="30" spans="1:11" ht="15.75" thickTop="1" x14ac:dyDescent="0.25"/>
    <row r="31" spans="1:11" x14ac:dyDescent="0.25">
      <c r="A31" s="6" t="s">
        <v>13</v>
      </c>
    </row>
    <row r="32" spans="1:11" x14ac:dyDescent="0.25">
      <c r="A32" t="s">
        <v>14</v>
      </c>
    </row>
    <row r="34" spans="1:1" x14ac:dyDescent="0.25">
      <c r="A34" s="6" t="s">
        <v>15</v>
      </c>
    </row>
  </sheetData>
  <sheetProtection algorithmName="SHA-512" hashValue="wgLcWzfUyrZyP7ipRYuQZmosy+lF+Hu+3SKwFkFlFbmO35MdbGTCf0tZh8N/HR4BidVhaMrPRPx53zd0g/KYbQ==" saltValue="aSGKSlUqRelJSFqGgaHgpw==" spinCount="100000" sheet="1" objects="1" scenarios="1"/>
  <mergeCells count="2">
    <mergeCell ref="A1:K1"/>
    <mergeCell ref="A2:K2"/>
  </mergeCells>
  <pageMargins left="0.7" right="0.7" top="0.75" bottom="0.75" header="0.3" footer="0.3"/>
  <pageSetup scale="5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8AA85-63E3-43F5-BE7D-851135FE871A}">
  <dimension ref="A1:J115"/>
  <sheetViews>
    <sheetView workbookViewId="0">
      <selection sqref="A1:E1"/>
    </sheetView>
  </sheetViews>
  <sheetFormatPr defaultRowHeight="15" x14ac:dyDescent="0.25"/>
  <cols>
    <col min="1" max="1" width="6.28515625" style="59" customWidth="1"/>
    <col min="2" max="2" width="40.7109375" style="59" customWidth="1"/>
    <col min="3" max="9" width="20.7109375" style="59" customWidth="1"/>
    <col min="10" max="10" width="12.85546875" style="59" customWidth="1"/>
    <col min="11" max="252" width="9.140625" style="59"/>
    <col min="253" max="253" width="6.28515625" style="59" customWidth="1"/>
    <col min="254" max="254" width="10" style="59" customWidth="1"/>
    <col min="255" max="255" width="11.42578125" style="59" customWidth="1"/>
    <col min="256" max="256" width="11.5703125" style="59" customWidth="1"/>
    <col min="257" max="257" width="14.140625" style="59" customWidth="1"/>
    <col min="258" max="259" width="12.85546875" style="59" customWidth="1"/>
    <col min="260" max="260" width="13.5703125" style="59" customWidth="1"/>
    <col min="261" max="261" width="3.42578125" style="59" customWidth="1"/>
    <col min="262" max="262" width="13.85546875" style="59" customWidth="1"/>
    <col min="263" max="264" width="12.85546875" style="59" customWidth="1"/>
    <col min="265" max="265" width="13.5703125" style="59" customWidth="1"/>
    <col min="266" max="266" width="12.85546875" style="59" customWidth="1"/>
    <col min="267" max="508" width="9.140625" style="59"/>
    <col min="509" max="509" width="6.28515625" style="59" customWidth="1"/>
    <col min="510" max="510" width="10" style="59" customWidth="1"/>
    <col min="511" max="511" width="11.42578125" style="59" customWidth="1"/>
    <col min="512" max="512" width="11.5703125" style="59" customWidth="1"/>
    <col min="513" max="513" width="14.140625" style="59" customWidth="1"/>
    <col min="514" max="515" width="12.85546875" style="59" customWidth="1"/>
    <col min="516" max="516" width="13.5703125" style="59" customWidth="1"/>
    <col min="517" max="517" width="3.42578125" style="59" customWidth="1"/>
    <col min="518" max="518" width="13.85546875" style="59" customWidth="1"/>
    <col min="519" max="520" width="12.85546875" style="59" customWidth="1"/>
    <col min="521" max="521" width="13.5703125" style="59" customWidth="1"/>
    <col min="522" max="522" width="12.85546875" style="59" customWidth="1"/>
    <col min="523" max="764" width="9.140625" style="59"/>
    <col min="765" max="765" width="6.28515625" style="59" customWidth="1"/>
    <col min="766" max="766" width="10" style="59" customWidth="1"/>
    <col min="767" max="767" width="11.42578125" style="59" customWidth="1"/>
    <col min="768" max="768" width="11.5703125" style="59" customWidth="1"/>
    <col min="769" max="769" width="14.140625" style="59" customWidth="1"/>
    <col min="770" max="771" width="12.85546875" style="59" customWidth="1"/>
    <col min="772" max="772" width="13.5703125" style="59" customWidth="1"/>
    <col min="773" max="773" width="3.42578125" style="59" customWidth="1"/>
    <col min="774" max="774" width="13.85546875" style="59" customWidth="1"/>
    <col min="775" max="776" width="12.85546875" style="59" customWidth="1"/>
    <col min="777" max="777" width="13.5703125" style="59" customWidth="1"/>
    <col min="778" max="778" width="12.85546875" style="59" customWidth="1"/>
    <col min="779" max="1020" width="9.140625" style="59"/>
    <col min="1021" max="1021" width="6.28515625" style="59" customWidth="1"/>
    <col min="1022" max="1022" width="10" style="59" customWidth="1"/>
    <col min="1023" max="1023" width="11.42578125" style="59" customWidth="1"/>
    <col min="1024" max="1024" width="11.5703125" style="59" customWidth="1"/>
    <col min="1025" max="1025" width="14.140625" style="59" customWidth="1"/>
    <col min="1026" max="1027" width="12.85546875" style="59" customWidth="1"/>
    <col min="1028" max="1028" width="13.5703125" style="59" customWidth="1"/>
    <col min="1029" max="1029" width="3.42578125" style="59" customWidth="1"/>
    <col min="1030" max="1030" width="13.85546875" style="59" customWidth="1"/>
    <col min="1031" max="1032" width="12.85546875" style="59" customWidth="1"/>
    <col min="1033" max="1033" width="13.5703125" style="59" customWidth="1"/>
    <col min="1034" max="1034" width="12.85546875" style="59" customWidth="1"/>
    <col min="1035" max="1276" width="9.140625" style="59"/>
    <col min="1277" max="1277" width="6.28515625" style="59" customWidth="1"/>
    <col min="1278" max="1278" width="10" style="59" customWidth="1"/>
    <col min="1279" max="1279" width="11.42578125" style="59" customWidth="1"/>
    <col min="1280" max="1280" width="11.5703125" style="59" customWidth="1"/>
    <col min="1281" max="1281" width="14.140625" style="59" customWidth="1"/>
    <col min="1282" max="1283" width="12.85546875" style="59" customWidth="1"/>
    <col min="1284" max="1284" width="13.5703125" style="59" customWidth="1"/>
    <col min="1285" max="1285" width="3.42578125" style="59" customWidth="1"/>
    <col min="1286" max="1286" width="13.85546875" style="59" customWidth="1"/>
    <col min="1287" max="1288" width="12.85546875" style="59" customWidth="1"/>
    <col min="1289" max="1289" width="13.5703125" style="59" customWidth="1"/>
    <col min="1290" max="1290" width="12.85546875" style="59" customWidth="1"/>
    <col min="1291" max="1532" width="9.140625" style="59"/>
    <col min="1533" max="1533" width="6.28515625" style="59" customWidth="1"/>
    <col min="1534" max="1534" width="10" style="59" customWidth="1"/>
    <col min="1535" max="1535" width="11.42578125" style="59" customWidth="1"/>
    <col min="1536" max="1536" width="11.5703125" style="59" customWidth="1"/>
    <col min="1537" max="1537" width="14.140625" style="59" customWidth="1"/>
    <col min="1538" max="1539" width="12.85546875" style="59" customWidth="1"/>
    <col min="1540" max="1540" width="13.5703125" style="59" customWidth="1"/>
    <col min="1541" max="1541" width="3.42578125" style="59" customWidth="1"/>
    <col min="1542" max="1542" width="13.85546875" style="59" customWidth="1"/>
    <col min="1543" max="1544" width="12.85546875" style="59" customWidth="1"/>
    <col min="1545" max="1545" width="13.5703125" style="59" customWidth="1"/>
    <col min="1546" max="1546" width="12.85546875" style="59" customWidth="1"/>
    <col min="1547" max="1788" width="9.140625" style="59"/>
    <col min="1789" max="1789" width="6.28515625" style="59" customWidth="1"/>
    <col min="1790" max="1790" width="10" style="59" customWidth="1"/>
    <col min="1791" max="1791" width="11.42578125" style="59" customWidth="1"/>
    <col min="1792" max="1792" width="11.5703125" style="59" customWidth="1"/>
    <col min="1793" max="1793" width="14.140625" style="59" customWidth="1"/>
    <col min="1794" max="1795" width="12.85546875" style="59" customWidth="1"/>
    <col min="1796" max="1796" width="13.5703125" style="59" customWidth="1"/>
    <col min="1797" max="1797" width="3.42578125" style="59" customWidth="1"/>
    <col min="1798" max="1798" width="13.85546875" style="59" customWidth="1"/>
    <col min="1799" max="1800" width="12.85546875" style="59" customWidth="1"/>
    <col min="1801" max="1801" width="13.5703125" style="59" customWidth="1"/>
    <col min="1802" max="1802" width="12.85546875" style="59" customWidth="1"/>
    <col min="1803" max="2044" width="9.140625" style="59"/>
    <col min="2045" max="2045" width="6.28515625" style="59" customWidth="1"/>
    <col min="2046" max="2046" width="10" style="59" customWidth="1"/>
    <col min="2047" max="2047" width="11.42578125" style="59" customWidth="1"/>
    <col min="2048" max="2048" width="11.5703125" style="59" customWidth="1"/>
    <col min="2049" max="2049" width="14.140625" style="59" customWidth="1"/>
    <col min="2050" max="2051" width="12.85546875" style="59" customWidth="1"/>
    <col min="2052" max="2052" width="13.5703125" style="59" customWidth="1"/>
    <col min="2053" max="2053" width="3.42578125" style="59" customWidth="1"/>
    <col min="2054" max="2054" width="13.85546875" style="59" customWidth="1"/>
    <col min="2055" max="2056" width="12.85546875" style="59" customWidth="1"/>
    <col min="2057" max="2057" width="13.5703125" style="59" customWidth="1"/>
    <col min="2058" max="2058" width="12.85546875" style="59" customWidth="1"/>
    <col min="2059" max="2300" width="9.140625" style="59"/>
    <col min="2301" max="2301" width="6.28515625" style="59" customWidth="1"/>
    <col min="2302" max="2302" width="10" style="59" customWidth="1"/>
    <col min="2303" max="2303" width="11.42578125" style="59" customWidth="1"/>
    <col min="2304" max="2304" width="11.5703125" style="59" customWidth="1"/>
    <col min="2305" max="2305" width="14.140625" style="59" customWidth="1"/>
    <col min="2306" max="2307" width="12.85546875" style="59" customWidth="1"/>
    <col min="2308" max="2308" width="13.5703125" style="59" customWidth="1"/>
    <col min="2309" max="2309" width="3.42578125" style="59" customWidth="1"/>
    <col min="2310" max="2310" width="13.85546875" style="59" customWidth="1"/>
    <col min="2311" max="2312" width="12.85546875" style="59" customWidth="1"/>
    <col min="2313" max="2313" width="13.5703125" style="59" customWidth="1"/>
    <col min="2314" max="2314" width="12.85546875" style="59" customWidth="1"/>
    <col min="2315" max="2556" width="9.140625" style="59"/>
    <col min="2557" max="2557" width="6.28515625" style="59" customWidth="1"/>
    <col min="2558" max="2558" width="10" style="59" customWidth="1"/>
    <col min="2559" max="2559" width="11.42578125" style="59" customWidth="1"/>
    <col min="2560" max="2560" width="11.5703125" style="59" customWidth="1"/>
    <col min="2561" max="2561" width="14.140625" style="59" customWidth="1"/>
    <col min="2562" max="2563" width="12.85546875" style="59" customWidth="1"/>
    <col min="2564" max="2564" width="13.5703125" style="59" customWidth="1"/>
    <col min="2565" max="2565" width="3.42578125" style="59" customWidth="1"/>
    <col min="2566" max="2566" width="13.85546875" style="59" customWidth="1"/>
    <col min="2567" max="2568" width="12.85546875" style="59" customWidth="1"/>
    <col min="2569" max="2569" width="13.5703125" style="59" customWidth="1"/>
    <col min="2570" max="2570" width="12.85546875" style="59" customWidth="1"/>
    <col min="2571" max="2812" width="9.140625" style="59"/>
    <col min="2813" max="2813" width="6.28515625" style="59" customWidth="1"/>
    <col min="2814" max="2814" width="10" style="59" customWidth="1"/>
    <col min="2815" max="2815" width="11.42578125" style="59" customWidth="1"/>
    <col min="2816" max="2816" width="11.5703125" style="59" customWidth="1"/>
    <col min="2817" max="2817" width="14.140625" style="59" customWidth="1"/>
    <col min="2818" max="2819" width="12.85546875" style="59" customWidth="1"/>
    <col min="2820" max="2820" width="13.5703125" style="59" customWidth="1"/>
    <col min="2821" max="2821" width="3.42578125" style="59" customWidth="1"/>
    <col min="2822" max="2822" width="13.85546875" style="59" customWidth="1"/>
    <col min="2823" max="2824" width="12.85546875" style="59" customWidth="1"/>
    <col min="2825" max="2825" width="13.5703125" style="59" customWidth="1"/>
    <col min="2826" max="2826" width="12.85546875" style="59" customWidth="1"/>
    <col min="2827" max="3068" width="9.140625" style="59"/>
    <col min="3069" max="3069" width="6.28515625" style="59" customWidth="1"/>
    <col min="3070" max="3070" width="10" style="59" customWidth="1"/>
    <col min="3071" max="3071" width="11.42578125" style="59" customWidth="1"/>
    <col min="3072" max="3072" width="11.5703125" style="59" customWidth="1"/>
    <col min="3073" max="3073" width="14.140625" style="59" customWidth="1"/>
    <col min="3074" max="3075" width="12.85546875" style="59" customWidth="1"/>
    <col min="3076" max="3076" width="13.5703125" style="59" customWidth="1"/>
    <col min="3077" max="3077" width="3.42578125" style="59" customWidth="1"/>
    <col min="3078" max="3078" width="13.85546875" style="59" customWidth="1"/>
    <col min="3079" max="3080" width="12.85546875" style="59" customWidth="1"/>
    <col min="3081" max="3081" width="13.5703125" style="59" customWidth="1"/>
    <col min="3082" max="3082" width="12.85546875" style="59" customWidth="1"/>
    <col min="3083" max="3324" width="9.140625" style="59"/>
    <col min="3325" max="3325" width="6.28515625" style="59" customWidth="1"/>
    <col min="3326" max="3326" width="10" style="59" customWidth="1"/>
    <col min="3327" max="3327" width="11.42578125" style="59" customWidth="1"/>
    <col min="3328" max="3328" width="11.5703125" style="59" customWidth="1"/>
    <col min="3329" max="3329" width="14.140625" style="59" customWidth="1"/>
    <col min="3330" max="3331" width="12.85546875" style="59" customWidth="1"/>
    <col min="3332" max="3332" width="13.5703125" style="59" customWidth="1"/>
    <col min="3333" max="3333" width="3.42578125" style="59" customWidth="1"/>
    <col min="3334" max="3334" width="13.85546875" style="59" customWidth="1"/>
    <col min="3335" max="3336" width="12.85546875" style="59" customWidth="1"/>
    <col min="3337" max="3337" width="13.5703125" style="59" customWidth="1"/>
    <col min="3338" max="3338" width="12.85546875" style="59" customWidth="1"/>
    <col min="3339" max="3580" width="9.140625" style="59"/>
    <col min="3581" max="3581" width="6.28515625" style="59" customWidth="1"/>
    <col min="3582" max="3582" width="10" style="59" customWidth="1"/>
    <col min="3583" max="3583" width="11.42578125" style="59" customWidth="1"/>
    <col min="3584" max="3584" width="11.5703125" style="59" customWidth="1"/>
    <col min="3585" max="3585" width="14.140625" style="59" customWidth="1"/>
    <col min="3586" max="3587" width="12.85546875" style="59" customWidth="1"/>
    <col min="3588" max="3588" width="13.5703125" style="59" customWidth="1"/>
    <col min="3589" max="3589" width="3.42578125" style="59" customWidth="1"/>
    <col min="3590" max="3590" width="13.85546875" style="59" customWidth="1"/>
    <col min="3591" max="3592" width="12.85546875" style="59" customWidth="1"/>
    <col min="3593" max="3593" width="13.5703125" style="59" customWidth="1"/>
    <col min="3594" max="3594" width="12.85546875" style="59" customWidth="1"/>
    <col min="3595" max="3836" width="9.140625" style="59"/>
    <col min="3837" max="3837" width="6.28515625" style="59" customWidth="1"/>
    <col min="3838" max="3838" width="10" style="59" customWidth="1"/>
    <col min="3839" max="3839" width="11.42578125" style="59" customWidth="1"/>
    <col min="3840" max="3840" width="11.5703125" style="59" customWidth="1"/>
    <col min="3841" max="3841" width="14.140625" style="59" customWidth="1"/>
    <col min="3842" max="3843" width="12.85546875" style="59" customWidth="1"/>
    <col min="3844" max="3844" width="13.5703125" style="59" customWidth="1"/>
    <col min="3845" max="3845" width="3.42578125" style="59" customWidth="1"/>
    <col min="3846" max="3846" width="13.85546875" style="59" customWidth="1"/>
    <col min="3847" max="3848" width="12.85546875" style="59" customWidth="1"/>
    <col min="3849" max="3849" width="13.5703125" style="59" customWidth="1"/>
    <col min="3850" max="3850" width="12.85546875" style="59" customWidth="1"/>
    <col min="3851" max="4092" width="9.140625" style="59"/>
    <col min="4093" max="4093" width="6.28515625" style="59" customWidth="1"/>
    <col min="4094" max="4094" width="10" style="59" customWidth="1"/>
    <col min="4095" max="4095" width="11.42578125" style="59" customWidth="1"/>
    <col min="4096" max="4096" width="11.5703125" style="59" customWidth="1"/>
    <col min="4097" max="4097" width="14.140625" style="59" customWidth="1"/>
    <col min="4098" max="4099" width="12.85546875" style="59" customWidth="1"/>
    <col min="4100" max="4100" width="13.5703125" style="59" customWidth="1"/>
    <col min="4101" max="4101" width="3.42578125" style="59" customWidth="1"/>
    <col min="4102" max="4102" width="13.85546875" style="59" customWidth="1"/>
    <col min="4103" max="4104" width="12.85546875" style="59" customWidth="1"/>
    <col min="4105" max="4105" width="13.5703125" style="59" customWidth="1"/>
    <col min="4106" max="4106" width="12.85546875" style="59" customWidth="1"/>
    <col min="4107" max="4348" width="9.140625" style="59"/>
    <col min="4349" max="4349" width="6.28515625" style="59" customWidth="1"/>
    <col min="4350" max="4350" width="10" style="59" customWidth="1"/>
    <col min="4351" max="4351" width="11.42578125" style="59" customWidth="1"/>
    <col min="4352" max="4352" width="11.5703125" style="59" customWidth="1"/>
    <col min="4353" max="4353" width="14.140625" style="59" customWidth="1"/>
    <col min="4354" max="4355" width="12.85546875" style="59" customWidth="1"/>
    <col min="4356" max="4356" width="13.5703125" style="59" customWidth="1"/>
    <col min="4357" max="4357" width="3.42578125" style="59" customWidth="1"/>
    <col min="4358" max="4358" width="13.85546875" style="59" customWidth="1"/>
    <col min="4359" max="4360" width="12.85546875" style="59" customWidth="1"/>
    <col min="4361" max="4361" width="13.5703125" style="59" customWidth="1"/>
    <col min="4362" max="4362" width="12.85546875" style="59" customWidth="1"/>
    <col min="4363" max="4604" width="9.140625" style="59"/>
    <col min="4605" max="4605" width="6.28515625" style="59" customWidth="1"/>
    <col min="4606" max="4606" width="10" style="59" customWidth="1"/>
    <col min="4607" max="4607" width="11.42578125" style="59" customWidth="1"/>
    <col min="4608" max="4608" width="11.5703125" style="59" customWidth="1"/>
    <col min="4609" max="4609" width="14.140625" style="59" customWidth="1"/>
    <col min="4610" max="4611" width="12.85546875" style="59" customWidth="1"/>
    <col min="4612" max="4612" width="13.5703125" style="59" customWidth="1"/>
    <col min="4613" max="4613" width="3.42578125" style="59" customWidth="1"/>
    <col min="4614" max="4614" width="13.85546875" style="59" customWidth="1"/>
    <col min="4615" max="4616" width="12.85546875" style="59" customWidth="1"/>
    <col min="4617" max="4617" width="13.5703125" style="59" customWidth="1"/>
    <col min="4618" max="4618" width="12.85546875" style="59" customWidth="1"/>
    <col min="4619" max="4860" width="9.140625" style="59"/>
    <col min="4861" max="4861" width="6.28515625" style="59" customWidth="1"/>
    <col min="4862" max="4862" width="10" style="59" customWidth="1"/>
    <col min="4863" max="4863" width="11.42578125" style="59" customWidth="1"/>
    <col min="4864" max="4864" width="11.5703125" style="59" customWidth="1"/>
    <col min="4865" max="4865" width="14.140625" style="59" customWidth="1"/>
    <col min="4866" max="4867" width="12.85546875" style="59" customWidth="1"/>
    <col min="4868" max="4868" width="13.5703125" style="59" customWidth="1"/>
    <col min="4869" max="4869" width="3.42578125" style="59" customWidth="1"/>
    <col min="4870" max="4870" width="13.85546875" style="59" customWidth="1"/>
    <col min="4871" max="4872" width="12.85546875" style="59" customWidth="1"/>
    <col min="4873" max="4873" width="13.5703125" style="59" customWidth="1"/>
    <col min="4874" max="4874" width="12.85546875" style="59" customWidth="1"/>
    <col min="4875" max="5116" width="9.140625" style="59"/>
    <col min="5117" max="5117" width="6.28515625" style="59" customWidth="1"/>
    <col min="5118" max="5118" width="10" style="59" customWidth="1"/>
    <col min="5119" max="5119" width="11.42578125" style="59" customWidth="1"/>
    <col min="5120" max="5120" width="11.5703125" style="59" customWidth="1"/>
    <col min="5121" max="5121" width="14.140625" style="59" customWidth="1"/>
    <col min="5122" max="5123" width="12.85546875" style="59" customWidth="1"/>
    <col min="5124" max="5124" width="13.5703125" style="59" customWidth="1"/>
    <col min="5125" max="5125" width="3.42578125" style="59" customWidth="1"/>
    <col min="5126" max="5126" width="13.85546875" style="59" customWidth="1"/>
    <col min="5127" max="5128" width="12.85546875" style="59" customWidth="1"/>
    <col min="5129" max="5129" width="13.5703125" style="59" customWidth="1"/>
    <col min="5130" max="5130" width="12.85546875" style="59" customWidth="1"/>
    <col min="5131" max="5372" width="9.140625" style="59"/>
    <col min="5373" max="5373" width="6.28515625" style="59" customWidth="1"/>
    <col min="5374" max="5374" width="10" style="59" customWidth="1"/>
    <col min="5375" max="5375" width="11.42578125" style="59" customWidth="1"/>
    <col min="5376" max="5376" width="11.5703125" style="59" customWidth="1"/>
    <col min="5377" max="5377" width="14.140625" style="59" customWidth="1"/>
    <col min="5378" max="5379" width="12.85546875" style="59" customWidth="1"/>
    <col min="5380" max="5380" width="13.5703125" style="59" customWidth="1"/>
    <col min="5381" max="5381" width="3.42578125" style="59" customWidth="1"/>
    <col min="5382" max="5382" width="13.85546875" style="59" customWidth="1"/>
    <col min="5383" max="5384" width="12.85546875" style="59" customWidth="1"/>
    <col min="5385" max="5385" width="13.5703125" style="59" customWidth="1"/>
    <col min="5386" max="5386" width="12.85546875" style="59" customWidth="1"/>
    <col min="5387" max="5628" width="9.140625" style="59"/>
    <col min="5629" max="5629" width="6.28515625" style="59" customWidth="1"/>
    <col min="5630" max="5630" width="10" style="59" customWidth="1"/>
    <col min="5631" max="5631" width="11.42578125" style="59" customWidth="1"/>
    <col min="5632" max="5632" width="11.5703125" style="59" customWidth="1"/>
    <col min="5633" max="5633" width="14.140625" style="59" customWidth="1"/>
    <col min="5634" max="5635" width="12.85546875" style="59" customWidth="1"/>
    <col min="5636" max="5636" width="13.5703125" style="59" customWidth="1"/>
    <col min="5637" max="5637" width="3.42578125" style="59" customWidth="1"/>
    <col min="5638" max="5638" width="13.85546875" style="59" customWidth="1"/>
    <col min="5639" max="5640" width="12.85546875" style="59" customWidth="1"/>
    <col min="5641" max="5641" width="13.5703125" style="59" customWidth="1"/>
    <col min="5642" max="5642" width="12.85546875" style="59" customWidth="1"/>
    <col min="5643" max="5884" width="9.140625" style="59"/>
    <col min="5885" max="5885" width="6.28515625" style="59" customWidth="1"/>
    <col min="5886" max="5886" width="10" style="59" customWidth="1"/>
    <col min="5887" max="5887" width="11.42578125" style="59" customWidth="1"/>
    <col min="5888" max="5888" width="11.5703125" style="59" customWidth="1"/>
    <col min="5889" max="5889" width="14.140625" style="59" customWidth="1"/>
    <col min="5890" max="5891" width="12.85546875" style="59" customWidth="1"/>
    <col min="5892" max="5892" width="13.5703125" style="59" customWidth="1"/>
    <col min="5893" max="5893" width="3.42578125" style="59" customWidth="1"/>
    <col min="5894" max="5894" width="13.85546875" style="59" customWidth="1"/>
    <col min="5895" max="5896" width="12.85546875" style="59" customWidth="1"/>
    <col min="5897" max="5897" width="13.5703125" style="59" customWidth="1"/>
    <col min="5898" max="5898" width="12.85546875" style="59" customWidth="1"/>
    <col min="5899" max="6140" width="9.140625" style="59"/>
    <col min="6141" max="6141" width="6.28515625" style="59" customWidth="1"/>
    <col min="6142" max="6142" width="10" style="59" customWidth="1"/>
    <col min="6143" max="6143" width="11.42578125" style="59" customWidth="1"/>
    <col min="6144" max="6144" width="11.5703125" style="59" customWidth="1"/>
    <col min="6145" max="6145" width="14.140625" style="59" customWidth="1"/>
    <col min="6146" max="6147" width="12.85546875" style="59" customWidth="1"/>
    <col min="6148" max="6148" width="13.5703125" style="59" customWidth="1"/>
    <col min="6149" max="6149" width="3.42578125" style="59" customWidth="1"/>
    <col min="6150" max="6150" width="13.85546875" style="59" customWidth="1"/>
    <col min="6151" max="6152" width="12.85546875" style="59" customWidth="1"/>
    <col min="6153" max="6153" width="13.5703125" style="59" customWidth="1"/>
    <col min="6154" max="6154" width="12.85546875" style="59" customWidth="1"/>
    <col min="6155" max="6396" width="9.140625" style="59"/>
    <col min="6397" max="6397" width="6.28515625" style="59" customWidth="1"/>
    <col min="6398" max="6398" width="10" style="59" customWidth="1"/>
    <col min="6399" max="6399" width="11.42578125" style="59" customWidth="1"/>
    <col min="6400" max="6400" width="11.5703125" style="59" customWidth="1"/>
    <col min="6401" max="6401" width="14.140625" style="59" customWidth="1"/>
    <col min="6402" max="6403" width="12.85546875" style="59" customWidth="1"/>
    <col min="6404" max="6404" width="13.5703125" style="59" customWidth="1"/>
    <col min="6405" max="6405" width="3.42578125" style="59" customWidth="1"/>
    <col min="6406" max="6406" width="13.85546875" style="59" customWidth="1"/>
    <col min="6407" max="6408" width="12.85546875" style="59" customWidth="1"/>
    <col min="6409" max="6409" width="13.5703125" style="59" customWidth="1"/>
    <col min="6410" max="6410" width="12.85546875" style="59" customWidth="1"/>
    <col min="6411" max="6652" width="9.140625" style="59"/>
    <col min="6653" max="6653" width="6.28515625" style="59" customWidth="1"/>
    <col min="6654" max="6654" width="10" style="59" customWidth="1"/>
    <col min="6655" max="6655" width="11.42578125" style="59" customWidth="1"/>
    <col min="6656" max="6656" width="11.5703125" style="59" customWidth="1"/>
    <col min="6657" max="6657" width="14.140625" style="59" customWidth="1"/>
    <col min="6658" max="6659" width="12.85546875" style="59" customWidth="1"/>
    <col min="6660" max="6660" width="13.5703125" style="59" customWidth="1"/>
    <col min="6661" max="6661" width="3.42578125" style="59" customWidth="1"/>
    <col min="6662" max="6662" width="13.85546875" style="59" customWidth="1"/>
    <col min="6663" max="6664" width="12.85546875" style="59" customWidth="1"/>
    <col min="6665" max="6665" width="13.5703125" style="59" customWidth="1"/>
    <col min="6666" max="6666" width="12.85546875" style="59" customWidth="1"/>
    <col min="6667" max="6908" width="9.140625" style="59"/>
    <col min="6909" max="6909" width="6.28515625" style="59" customWidth="1"/>
    <col min="6910" max="6910" width="10" style="59" customWidth="1"/>
    <col min="6911" max="6911" width="11.42578125" style="59" customWidth="1"/>
    <col min="6912" max="6912" width="11.5703125" style="59" customWidth="1"/>
    <col min="6913" max="6913" width="14.140625" style="59" customWidth="1"/>
    <col min="6914" max="6915" width="12.85546875" style="59" customWidth="1"/>
    <col min="6916" max="6916" width="13.5703125" style="59" customWidth="1"/>
    <col min="6917" max="6917" width="3.42578125" style="59" customWidth="1"/>
    <col min="6918" max="6918" width="13.85546875" style="59" customWidth="1"/>
    <col min="6919" max="6920" width="12.85546875" style="59" customWidth="1"/>
    <col min="6921" max="6921" width="13.5703125" style="59" customWidth="1"/>
    <col min="6922" max="6922" width="12.85546875" style="59" customWidth="1"/>
    <col min="6923" max="7164" width="9.140625" style="59"/>
    <col min="7165" max="7165" width="6.28515625" style="59" customWidth="1"/>
    <col min="7166" max="7166" width="10" style="59" customWidth="1"/>
    <col min="7167" max="7167" width="11.42578125" style="59" customWidth="1"/>
    <col min="7168" max="7168" width="11.5703125" style="59" customWidth="1"/>
    <col min="7169" max="7169" width="14.140625" style="59" customWidth="1"/>
    <col min="7170" max="7171" width="12.85546875" style="59" customWidth="1"/>
    <col min="7172" max="7172" width="13.5703125" style="59" customWidth="1"/>
    <col min="7173" max="7173" width="3.42578125" style="59" customWidth="1"/>
    <col min="7174" max="7174" width="13.85546875" style="59" customWidth="1"/>
    <col min="7175" max="7176" width="12.85546875" style="59" customWidth="1"/>
    <col min="7177" max="7177" width="13.5703125" style="59" customWidth="1"/>
    <col min="7178" max="7178" width="12.85546875" style="59" customWidth="1"/>
    <col min="7179" max="7420" width="9.140625" style="59"/>
    <col min="7421" max="7421" width="6.28515625" style="59" customWidth="1"/>
    <col min="7422" max="7422" width="10" style="59" customWidth="1"/>
    <col min="7423" max="7423" width="11.42578125" style="59" customWidth="1"/>
    <col min="7424" max="7424" width="11.5703125" style="59" customWidth="1"/>
    <col min="7425" max="7425" width="14.140625" style="59" customWidth="1"/>
    <col min="7426" max="7427" width="12.85546875" style="59" customWidth="1"/>
    <col min="7428" max="7428" width="13.5703125" style="59" customWidth="1"/>
    <col min="7429" max="7429" width="3.42578125" style="59" customWidth="1"/>
    <col min="7430" max="7430" width="13.85546875" style="59" customWidth="1"/>
    <col min="7431" max="7432" width="12.85546875" style="59" customWidth="1"/>
    <col min="7433" max="7433" width="13.5703125" style="59" customWidth="1"/>
    <col min="7434" max="7434" width="12.85546875" style="59" customWidth="1"/>
    <col min="7435" max="7676" width="9.140625" style="59"/>
    <col min="7677" max="7677" width="6.28515625" style="59" customWidth="1"/>
    <col min="7678" max="7678" width="10" style="59" customWidth="1"/>
    <col min="7679" max="7679" width="11.42578125" style="59" customWidth="1"/>
    <col min="7680" max="7680" width="11.5703125" style="59" customWidth="1"/>
    <col min="7681" max="7681" width="14.140625" style="59" customWidth="1"/>
    <col min="7682" max="7683" width="12.85546875" style="59" customWidth="1"/>
    <col min="7684" max="7684" width="13.5703125" style="59" customWidth="1"/>
    <col min="7685" max="7685" width="3.42578125" style="59" customWidth="1"/>
    <col min="7686" max="7686" width="13.85546875" style="59" customWidth="1"/>
    <col min="7687" max="7688" width="12.85546875" style="59" customWidth="1"/>
    <col min="7689" max="7689" width="13.5703125" style="59" customWidth="1"/>
    <col min="7690" max="7690" width="12.85546875" style="59" customWidth="1"/>
    <col min="7691" max="7932" width="9.140625" style="59"/>
    <col min="7933" max="7933" width="6.28515625" style="59" customWidth="1"/>
    <col min="7934" max="7934" width="10" style="59" customWidth="1"/>
    <col min="7935" max="7935" width="11.42578125" style="59" customWidth="1"/>
    <col min="7936" max="7936" width="11.5703125" style="59" customWidth="1"/>
    <col min="7937" max="7937" width="14.140625" style="59" customWidth="1"/>
    <col min="7938" max="7939" width="12.85546875" style="59" customWidth="1"/>
    <col min="7940" max="7940" width="13.5703125" style="59" customWidth="1"/>
    <col min="7941" max="7941" width="3.42578125" style="59" customWidth="1"/>
    <col min="7942" max="7942" width="13.85546875" style="59" customWidth="1"/>
    <col min="7943" max="7944" width="12.85546875" style="59" customWidth="1"/>
    <col min="7945" max="7945" width="13.5703125" style="59" customWidth="1"/>
    <col min="7946" max="7946" width="12.85546875" style="59" customWidth="1"/>
    <col min="7947" max="8188" width="9.140625" style="59"/>
    <col min="8189" max="8189" width="6.28515625" style="59" customWidth="1"/>
    <col min="8190" max="8190" width="10" style="59" customWidth="1"/>
    <col min="8191" max="8191" width="11.42578125" style="59" customWidth="1"/>
    <col min="8192" max="8192" width="11.5703125" style="59" customWidth="1"/>
    <col min="8193" max="8193" width="14.140625" style="59" customWidth="1"/>
    <col min="8194" max="8195" width="12.85546875" style="59" customWidth="1"/>
    <col min="8196" max="8196" width="13.5703125" style="59" customWidth="1"/>
    <col min="8197" max="8197" width="3.42578125" style="59" customWidth="1"/>
    <col min="8198" max="8198" width="13.85546875" style="59" customWidth="1"/>
    <col min="8199" max="8200" width="12.85546875" style="59" customWidth="1"/>
    <col min="8201" max="8201" width="13.5703125" style="59" customWidth="1"/>
    <col min="8202" max="8202" width="12.85546875" style="59" customWidth="1"/>
    <col min="8203" max="8444" width="9.140625" style="59"/>
    <col min="8445" max="8445" width="6.28515625" style="59" customWidth="1"/>
    <col min="8446" max="8446" width="10" style="59" customWidth="1"/>
    <col min="8447" max="8447" width="11.42578125" style="59" customWidth="1"/>
    <col min="8448" max="8448" width="11.5703125" style="59" customWidth="1"/>
    <col min="8449" max="8449" width="14.140625" style="59" customWidth="1"/>
    <col min="8450" max="8451" width="12.85546875" style="59" customWidth="1"/>
    <col min="8452" max="8452" width="13.5703125" style="59" customWidth="1"/>
    <col min="8453" max="8453" width="3.42578125" style="59" customWidth="1"/>
    <col min="8454" max="8454" width="13.85546875" style="59" customWidth="1"/>
    <col min="8455" max="8456" width="12.85546875" style="59" customWidth="1"/>
    <col min="8457" max="8457" width="13.5703125" style="59" customWidth="1"/>
    <col min="8458" max="8458" width="12.85546875" style="59" customWidth="1"/>
    <col min="8459" max="8700" width="9.140625" style="59"/>
    <col min="8701" max="8701" width="6.28515625" style="59" customWidth="1"/>
    <col min="8702" max="8702" width="10" style="59" customWidth="1"/>
    <col min="8703" max="8703" width="11.42578125" style="59" customWidth="1"/>
    <col min="8704" max="8704" width="11.5703125" style="59" customWidth="1"/>
    <col min="8705" max="8705" width="14.140625" style="59" customWidth="1"/>
    <col min="8706" max="8707" width="12.85546875" style="59" customWidth="1"/>
    <col min="8708" max="8708" width="13.5703125" style="59" customWidth="1"/>
    <col min="8709" max="8709" width="3.42578125" style="59" customWidth="1"/>
    <col min="8710" max="8710" width="13.85546875" style="59" customWidth="1"/>
    <col min="8711" max="8712" width="12.85546875" style="59" customWidth="1"/>
    <col min="8713" max="8713" width="13.5703125" style="59" customWidth="1"/>
    <col min="8714" max="8714" width="12.85546875" style="59" customWidth="1"/>
    <col min="8715" max="8956" width="9.140625" style="59"/>
    <col min="8957" max="8957" width="6.28515625" style="59" customWidth="1"/>
    <col min="8958" max="8958" width="10" style="59" customWidth="1"/>
    <col min="8959" max="8959" width="11.42578125" style="59" customWidth="1"/>
    <col min="8960" max="8960" width="11.5703125" style="59" customWidth="1"/>
    <col min="8961" max="8961" width="14.140625" style="59" customWidth="1"/>
    <col min="8962" max="8963" width="12.85546875" style="59" customWidth="1"/>
    <col min="8964" max="8964" width="13.5703125" style="59" customWidth="1"/>
    <col min="8965" max="8965" width="3.42578125" style="59" customWidth="1"/>
    <col min="8966" max="8966" width="13.85546875" style="59" customWidth="1"/>
    <col min="8967" max="8968" width="12.85546875" style="59" customWidth="1"/>
    <col min="8969" max="8969" width="13.5703125" style="59" customWidth="1"/>
    <col min="8970" max="8970" width="12.85546875" style="59" customWidth="1"/>
    <col min="8971" max="9212" width="9.140625" style="59"/>
    <col min="9213" max="9213" width="6.28515625" style="59" customWidth="1"/>
    <col min="9214" max="9214" width="10" style="59" customWidth="1"/>
    <col min="9215" max="9215" width="11.42578125" style="59" customWidth="1"/>
    <col min="9216" max="9216" width="11.5703125" style="59" customWidth="1"/>
    <col min="9217" max="9217" width="14.140625" style="59" customWidth="1"/>
    <col min="9218" max="9219" width="12.85546875" style="59" customWidth="1"/>
    <col min="9220" max="9220" width="13.5703125" style="59" customWidth="1"/>
    <col min="9221" max="9221" width="3.42578125" style="59" customWidth="1"/>
    <col min="9222" max="9222" width="13.85546875" style="59" customWidth="1"/>
    <col min="9223" max="9224" width="12.85546875" style="59" customWidth="1"/>
    <col min="9225" max="9225" width="13.5703125" style="59" customWidth="1"/>
    <col min="9226" max="9226" width="12.85546875" style="59" customWidth="1"/>
    <col min="9227" max="9468" width="9.140625" style="59"/>
    <col min="9469" max="9469" width="6.28515625" style="59" customWidth="1"/>
    <col min="9470" max="9470" width="10" style="59" customWidth="1"/>
    <col min="9471" max="9471" width="11.42578125" style="59" customWidth="1"/>
    <col min="9472" max="9472" width="11.5703125" style="59" customWidth="1"/>
    <col min="9473" max="9473" width="14.140625" style="59" customWidth="1"/>
    <col min="9474" max="9475" width="12.85546875" style="59" customWidth="1"/>
    <col min="9476" max="9476" width="13.5703125" style="59" customWidth="1"/>
    <col min="9477" max="9477" width="3.42578125" style="59" customWidth="1"/>
    <col min="9478" max="9478" width="13.85546875" style="59" customWidth="1"/>
    <col min="9479" max="9480" width="12.85546875" style="59" customWidth="1"/>
    <col min="9481" max="9481" width="13.5703125" style="59" customWidth="1"/>
    <col min="9482" max="9482" width="12.85546875" style="59" customWidth="1"/>
    <col min="9483" max="9724" width="9.140625" style="59"/>
    <col min="9725" max="9725" width="6.28515625" style="59" customWidth="1"/>
    <col min="9726" max="9726" width="10" style="59" customWidth="1"/>
    <col min="9727" max="9727" width="11.42578125" style="59" customWidth="1"/>
    <col min="9728" max="9728" width="11.5703125" style="59" customWidth="1"/>
    <col min="9729" max="9729" width="14.140625" style="59" customWidth="1"/>
    <col min="9730" max="9731" width="12.85546875" style="59" customWidth="1"/>
    <col min="9732" max="9732" width="13.5703125" style="59" customWidth="1"/>
    <col min="9733" max="9733" width="3.42578125" style="59" customWidth="1"/>
    <col min="9734" max="9734" width="13.85546875" style="59" customWidth="1"/>
    <col min="9735" max="9736" width="12.85546875" style="59" customWidth="1"/>
    <col min="9737" max="9737" width="13.5703125" style="59" customWidth="1"/>
    <col min="9738" max="9738" width="12.85546875" style="59" customWidth="1"/>
    <col min="9739" max="9980" width="9.140625" style="59"/>
    <col min="9981" max="9981" width="6.28515625" style="59" customWidth="1"/>
    <col min="9982" max="9982" width="10" style="59" customWidth="1"/>
    <col min="9983" max="9983" width="11.42578125" style="59" customWidth="1"/>
    <col min="9984" max="9984" width="11.5703125" style="59" customWidth="1"/>
    <col min="9985" max="9985" width="14.140625" style="59" customWidth="1"/>
    <col min="9986" max="9987" width="12.85546875" style="59" customWidth="1"/>
    <col min="9988" max="9988" width="13.5703125" style="59" customWidth="1"/>
    <col min="9989" max="9989" width="3.42578125" style="59" customWidth="1"/>
    <col min="9990" max="9990" width="13.85546875" style="59" customWidth="1"/>
    <col min="9991" max="9992" width="12.85546875" style="59" customWidth="1"/>
    <col min="9993" max="9993" width="13.5703125" style="59" customWidth="1"/>
    <col min="9994" max="9994" width="12.85546875" style="59" customWidth="1"/>
    <col min="9995" max="10236" width="9.140625" style="59"/>
    <col min="10237" max="10237" width="6.28515625" style="59" customWidth="1"/>
    <col min="10238" max="10238" width="10" style="59" customWidth="1"/>
    <col min="10239" max="10239" width="11.42578125" style="59" customWidth="1"/>
    <col min="10240" max="10240" width="11.5703125" style="59" customWidth="1"/>
    <col min="10241" max="10241" width="14.140625" style="59" customWidth="1"/>
    <col min="10242" max="10243" width="12.85546875" style="59" customWidth="1"/>
    <col min="10244" max="10244" width="13.5703125" style="59" customWidth="1"/>
    <col min="10245" max="10245" width="3.42578125" style="59" customWidth="1"/>
    <col min="10246" max="10246" width="13.85546875" style="59" customWidth="1"/>
    <col min="10247" max="10248" width="12.85546875" style="59" customWidth="1"/>
    <col min="10249" max="10249" width="13.5703125" style="59" customWidth="1"/>
    <col min="10250" max="10250" width="12.85546875" style="59" customWidth="1"/>
    <col min="10251" max="10492" width="9.140625" style="59"/>
    <col min="10493" max="10493" width="6.28515625" style="59" customWidth="1"/>
    <col min="10494" max="10494" width="10" style="59" customWidth="1"/>
    <col min="10495" max="10495" width="11.42578125" style="59" customWidth="1"/>
    <col min="10496" max="10496" width="11.5703125" style="59" customWidth="1"/>
    <col min="10497" max="10497" width="14.140625" style="59" customWidth="1"/>
    <col min="10498" max="10499" width="12.85546875" style="59" customWidth="1"/>
    <col min="10500" max="10500" width="13.5703125" style="59" customWidth="1"/>
    <col min="10501" max="10501" width="3.42578125" style="59" customWidth="1"/>
    <col min="10502" max="10502" width="13.85546875" style="59" customWidth="1"/>
    <col min="10503" max="10504" width="12.85546875" style="59" customWidth="1"/>
    <col min="10505" max="10505" width="13.5703125" style="59" customWidth="1"/>
    <col min="10506" max="10506" width="12.85546875" style="59" customWidth="1"/>
    <col min="10507" max="10748" width="9.140625" style="59"/>
    <col min="10749" max="10749" width="6.28515625" style="59" customWidth="1"/>
    <col min="10750" max="10750" width="10" style="59" customWidth="1"/>
    <col min="10751" max="10751" width="11.42578125" style="59" customWidth="1"/>
    <col min="10752" max="10752" width="11.5703125" style="59" customWidth="1"/>
    <col min="10753" max="10753" width="14.140625" style="59" customWidth="1"/>
    <col min="10754" max="10755" width="12.85546875" style="59" customWidth="1"/>
    <col min="10756" max="10756" width="13.5703125" style="59" customWidth="1"/>
    <col min="10757" max="10757" width="3.42578125" style="59" customWidth="1"/>
    <col min="10758" max="10758" width="13.85546875" style="59" customWidth="1"/>
    <col min="10759" max="10760" width="12.85546875" style="59" customWidth="1"/>
    <col min="10761" max="10761" width="13.5703125" style="59" customWidth="1"/>
    <col min="10762" max="10762" width="12.85546875" style="59" customWidth="1"/>
    <col min="10763" max="11004" width="9.140625" style="59"/>
    <col min="11005" max="11005" width="6.28515625" style="59" customWidth="1"/>
    <col min="11006" max="11006" width="10" style="59" customWidth="1"/>
    <col min="11007" max="11007" width="11.42578125" style="59" customWidth="1"/>
    <col min="11008" max="11008" width="11.5703125" style="59" customWidth="1"/>
    <col min="11009" max="11009" width="14.140625" style="59" customWidth="1"/>
    <col min="11010" max="11011" width="12.85546875" style="59" customWidth="1"/>
    <col min="11012" max="11012" width="13.5703125" style="59" customWidth="1"/>
    <col min="11013" max="11013" width="3.42578125" style="59" customWidth="1"/>
    <col min="11014" max="11014" width="13.85546875" style="59" customWidth="1"/>
    <col min="11015" max="11016" width="12.85546875" style="59" customWidth="1"/>
    <col min="11017" max="11017" width="13.5703125" style="59" customWidth="1"/>
    <col min="11018" max="11018" width="12.85546875" style="59" customWidth="1"/>
    <col min="11019" max="11260" width="9.140625" style="59"/>
    <col min="11261" max="11261" width="6.28515625" style="59" customWidth="1"/>
    <col min="11262" max="11262" width="10" style="59" customWidth="1"/>
    <col min="11263" max="11263" width="11.42578125" style="59" customWidth="1"/>
    <col min="11264" max="11264" width="11.5703125" style="59" customWidth="1"/>
    <col min="11265" max="11265" width="14.140625" style="59" customWidth="1"/>
    <col min="11266" max="11267" width="12.85546875" style="59" customWidth="1"/>
    <col min="11268" max="11268" width="13.5703125" style="59" customWidth="1"/>
    <col min="11269" max="11269" width="3.42578125" style="59" customWidth="1"/>
    <col min="11270" max="11270" width="13.85546875" style="59" customWidth="1"/>
    <col min="11271" max="11272" width="12.85546875" style="59" customWidth="1"/>
    <col min="11273" max="11273" width="13.5703125" style="59" customWidth="1"/>
    <col min="11274" max="11274" width="12.85546875" style="59" customWidth="1"/>
    <col min="11275" max="11516" width="9.140625" style="59"/>
    <col min="11517" max="11517" width="6.28515625" style="59" customWidth="1"/>
    <col min="11518" max="11518" width="10" style="59" customWidth="1"/>
    <col min="11519" max="11519" width="11.42578125" style="59" customWidth="1"/>
    <col min="11520" max="11520" width="11.5703125" style="59" customWidth="1"/>
    <col min="11521" max="11521" width="14.140625" style="59" customWidth="1"/>
    <col min="11522" max="11523" width="12.85546875" style="59" customWidth="1"/>
    <col min="11524" max="11524" width="13.5703125" style="59" customWidth="1"/>
    <col min="11525" max="11525" width="3.42578125" style="59" customWidth="1"/>
    <col min="11526" max="11526" width="13.85546875" style="59" customWidth="1"/>
    <col min="11527" max="11528" width="12.85546875" style="59" customWidth="1"/>
    <col min="11529" max="11529" width="13.5703125" style="59" customWidth="1"/>
    <col min="11530" max="11530" width="12.85546875" style="59" customWidth="1"/>
    <col min="11531" max="11772" width="9.140625" style="59"/>
    <col min="11773" max="11773" width="6.28515625" style="59" customWidth="1"/>
    <col min="11774" max="11774" width="10" style="59" customWidth="1"/>
    <col min="11775" max="11775" width="11.42578125" style="59" customWidth="1"/>
    <col min="11776" max="11776" width="11.5703125" style="59" customWidth="1"/>
    <col min="11777" max="11777" width="14.140625" style="59" customWidth="1"/>
    <col min="11778" max="11779" width="12.85546875" style="59" customWidth="1"/>
    <col min="11780" max="11780" width="13.5703125" style="59" customWidth="1"/>
    <col min="11781" max="11781" width="3.42578125" style="59" customWidth="1"/>
    <col min="11782" max="11782" width="13.85546875" style="59" customWidth="1"/>
    <col min="11783" max="11784" width="12.85546875" style="59" customWidth="1"/>
    <col min="11785" max="11785" width="13.5703125" style="59" customWidth="1"/>
    <col min="11786" max="11786" width="12.85546875" style="59" customWidth="1"/>
    <col min="11787" max="12028" width="9.140625" style="59"/>
    <col min="12029" max="12029" width="6.28515625" style="59" customWidth="1"/>
    <col min="12030" max="12030" width="10" style="59" customWidth="1"/>
    <col min="12031" max="12031" width="11.42578125" style="59" customWidth="1"/>
    <col min="12032" max="12032" width="11.5703125" style="59" customWidth="1"/>
    <col min="12033" max="12033" width="14.140625" style="59" customWidth="1"/>
    <col min="12034" max="12035" width="12.85546875" style="59" customWidth="1"/>
    <col min="12036" max="12036" width="13.5703125" style="59" customWidth="1"/>
    <col min="12037" max="12037" width="3.42578125" style="59" customWidth="1"/>
    <col min="12038" max="12038" width="13.85546875" style="59" customWidth="1"/>
    <col min="12039" max="12040" width="12.85546875" style="59" customWidth="1"/>
    <col min="12041" max="12041" width="13.5703125" style="59" customWidth="1"/>
    <col min="12042" max="12042" width="12.85546875" style="59" customWidth="1"/>
    <col min="12043" max="12284" width="9.140625" style="59"/>
    <col min="12285" max="12285" width="6.28515625" style="59" customWidth="1"/>
    <col min="12286" max="12286" width="10" style="59" customWidth="1"/>
    <col min="12287" max="12287" width="11.42578125" style="59" customWidth="1"/>
    <col min="12288" max="12288" width="11.5703125" style="59" customWidth="1"/>
    <col min="12289" max="12289" width="14.140625" style="59" customWidth="1"/>
    <col min="12290" max="12291" width="12.85546875" style="59" customWidth="1"/>
    <col min="12292" max="12292" width="13.5703125" style="59" customWidth="1"/>
    <col min="12293" max="12293" width="3.42578125" style="59" customWidth="1"/>
    <col min="12294" max="12294" width="13.85546875" style="59" customWidth="1"/>
    <col min="12295" max="12296" width="12.85546875" style="59" customWidth="1"/>
    <col min="12297" max="12297" width="13.5703125" style="59" customWidth="1"/>
    <col min="12298" max="12298" width="12.85546875" style="59" customWidth="1"/>
    <col min="12299" max="12540" width="9.140625" style="59"/>
    <col min="12541" max="12541" width="6.28515625" style="59" customWidth="1"/>
    <col min="12542" max="12542" width="10" style="59" customWidth="1"/>
    <col min="12543" max="12543" width="11.42578125" style="59" customWidth="1"/>
    <col min="12544" max="12544" width="11.5703125" style="59" customWidth="1"/>
    <col min="12545" max="12545" width="14.140625" style="59" customWidth="1"/>
    <col min="12546" max="12547" width="12.85546875" style="59" customWidth="1"/>
    <col min="12548" max="12548" width="13.5703125" style="59" customWidth="1"/>
    <col min="12549" max="12549" width="3.42578125" style="59" customWidth="1"/>
    <col min="12550" max="12550" width="13.85546875" style="59" customWidth="1"/>
    <col min="12551" max="12552" width="12.85546875" style="59" customWidth="1"/>
    <col min="12553" max="12553" width="13.5703125" style="59" customWidth="1"/>
    <col min="12554" max="12554" width="12.85546875" style="59" customWidth="1"/>
    <col min="12555" max="12796" width="9.140625" style="59"/>
    <col min="12797" max="12797" width="6.28515625" style="59" customWidth="1"/>
    <col min="12798" max="12798" width="10" style="59" customWidth="1"/>
    <col min="12799" max="12799" width="11.42578125" style="59" customWidth="1"/>
    <col min="12800" max="12800" width="11.5703125" style="59" customWidth="1"/>
    <col min="12801" max="12801" width="14.140625" style="59" customWidth="1"/>
    <col min="12802" max="12803" width="12.85546875" style="59" customWidth="1"/>
    <col min="12804" max="12804" width="13.5703125" style="59" customWidth="1"/>
    <col min="12805" max="12805" width="3.42578125" style="59" customWidth="1"/>
    <col min="12806" max="12806" width="13.85546875" style="59" customWidth="1"/>
    <col min="12807" max="12808" width="12.85546875" style="59" customWidth="1"/>
    <col min="12809" max="12809" width="13.5703125" style="59" customWidth="1"/>
    <col min="12810" max="12810" width="12.85546875" style="59" customWidth="1"/>
    <col min="12811" max="13052" width="9.140625" style="59"/>
    <col min="13053" max="13053" width="6.28515625" style="59" customWidth="1"/>
    <col min="13054" max="13054" width="10" style="59" customWidth="1"/>
    <col min="13055" max="13055" width="11.42578125" style="59" customWidth="1"/>
    <col min="13056" max="13056" width="11.5703125" style="59" customWidth="1"/>
    <col min="13057" max="13057" width="14.140625" style="59" customWidth="1"/>
    <col min="13058" max="13059" width="12.85546875" style="59" customWidth="1"/>
    <col min="13060" max="13060" width="13.5703125" style="59" customWidth="1"/>
    <col min="13061" max="13061" width="3.42578125" style="59" customWidth="1"/>
    <col min="13062" max="13062" width="13.85546875" style="59" customWidth="1"/>
    <col min="13063" max="13064" width="12.85546875" style="59" customWidth="1"/>
    <col min="13065" max="13065" width="13.5703125" style="59" customWidth="1"/>
    <col min="13066" max="13066" width="12.85546875" style="59" customWidth="1"/>
    <col min="13067" max="13308" width="9.140625" style="59"/>
    <col min="13309" max="13309" width="6.28515625" style="59" customWidth="1"/>
    <col min="13310" max="13310" width="10" style="59" customWidth="1"/>
    <col min="13311" max="13311" width="11.42578125" style="59" customWidth="1"/>
    <col min="13312" max="13312" width="11.5703125" style="59" customWidth="1"/>
    <col min="13313" max="13313" width="14.140625" style="59" customWidth="1"/>
    <col min="13314" max="13315" width="12.85546875" style="59" customWidth="1"/>
    <col min="13316" max="13316" width="13.5703125" style="59" customWidth="1"/>
    <col min="13317" max="13317" width="3.42578125" style="59" customWidth="1"/>
    <col min="13318" max="13318" width="13.85546875" style="59" customWidth="1"/>
    <col min="13319" max="13320" width="12.85546875" style="59" customWidth="1"/>
    <col min="13321" max="13321" width="13.5703125" style="59" customWidth="1"/>
    <col min="13322" max="13322" width="12.85546875" style="59" customWidth="1"/>
    <col min="13323" max="13564" width="9.140625" style="59"/>
    <col min="13565" max="13565" width="6.28515625" style="59" customWidth="1"/>
    <col min="13566" max="13566" width="10" style="59" customWidth="1"/>
    <col min="13567" max="13567" width="11.42578125" style="59" customWidth="1"/>
    <col min="13568" max="13568" width="11.5703125" style="59" customWidth="1"/>
    <col min="13569" max="13569" width="14.140625" style="59" customWidth="1"/>
    <col min="13570" max="13571" width="12.85546875" style="59" customWidth="1"/>
    <col min="13572" max="13572" width="13.5703125" style="59" customWidth="1"/>
    <col min="13573" max="13573" width="3.42578125" style="59" customWidth="1"/>
    <col min="13574" max="13574" width="13.85546875" style="59" customWidth="1"/>
    <col min="13575" max="13576" width="12.85546875" style="59" customWidth="1"/>
    <col min="13577" max="13577" width="13.5703125" style="59" customWidth="1"/>
    <col min="13578" max="13578" width="12.85546875" style="59" customWidth="1"/>
    <col min="13579" max="13820" width="9.140625" style="59"/>
    <col min="13821" max="13821" width="6.28515625" style="59" customWidth="1"/>
    <col min="13822" max="13822" width="10" style="59" customWidth="1"/>
    <col min="13823" max="13823" width="11.42578125" style="59" customWidth="1"/>
    <col min="13824" max="13824" width="11.5703125" style="59" customWidth="1"/>
    <col min="13825" max="13825" width="14.140625" style="59" customWidth="1"/>
    <col min="13826" max="13827" width="12.85546875" style="59" customWidth="1"/>
    <col min="13828" max="13828" width="13.5703125" style="59" customWidth="1"/>
    <col min="13829" max="13829" width="3.42578125" style="59" customWidth="1"/>
    <col min="13830" max="13830" width="13.85546875" style="59" customWidth="1"/>
    <col min="13831" max="13832" width="12.85546875" style="59" customWidth="1"/>
    <col min="13833" max="13833" width="13.5703125" style="59" customWidth="1"/>
    <col min="13834" max="13834" width="12.85546875" style="59" customWidth="1"/>
    <col min="13835" max="14076" width="9.140625" style="59"/>
    <col min="14077" max="14077" width="6.28515625" style="59" customWidth="1"/>
    <col min="14078" max="14078" width="10" style="59" customWidth="1"/>
    <col min="14079" max="14079" width="11.42578125" style="59" customWidth="1"/>
    <col min="14080" max="14080" width="11.5703125" style="59" customWidth="1"/>
    <col min="14081" max="14081" width="14.140625" style="59" customWidth="1"/>
    <col min="14082" max="14083" width="12.85546875" style="59" customWidth="1"/>
    <col min="14084" max="14084" width="13.5703125" style="59" customWidth="1"/>
    <col min="14085" max="14085" width="3.42578125" style="59" customWidth="1"/>
    <col min="14086" max="14086" width="13.85546875" style="59" customWidth="1"/>
    <col min="14087" max="14088" width="12.85546875" style="59" customWidth="1"/>
    <col min="14089" max="14089" width="13.5703125" style="59" customWidth="1"/>
    <col min="14090" max="14090" width="12.85546875" style="59" customWidth="1"/>
    <col min="14091" max="14332" width="9.140625" style="59"/>
    <col min="14333" max="14333" width="6.28515625" style="59" customWidth="1"/>
    <col min="14334" max="14334" width="10" style="59" customWidth="1"/>
    <col min="14335" max="14335" width="11.42578125" style="59" customWidth="1"/>
    <col min="14336" max="14336" width="11.5703125" style="59" customWidth="1"/>
    <col min="14337" max="14337" width="14.140625" style="59" customWidth="1"/>
    <col min="14338" max="14339" width="12.85546875" style="59" customWidth="1"/>
    <col min="14340" max="14340" width="13.5703125" style="59" customWidth="1"/>
    <col min="14341" max="14341" width="3.42578125" style="59" customWidth="1"/>
    <col min="14342" max="14342" width="13.85546875" style="59" customWidth="1"/>
    <col min="14343" max="14344" width="12.85546875" style="59" customWidth="1"/>
    <col min="14345" max="14345" width="13.5703125" style="59" customWidth="1"/>
    <col min="14346" max="14346" width="12.85546875" style="59" customWidth="1"/>
    <col min="14347" max="14588" width="9.140625" style="59"/>
    <col min="14589" max="14589" width="6.28515625" style="59" customWidth="1"/>
    <col min="14590" max="14590" width="10" style="59" customWidth="1"/>
    <col min="14591" max="14591" width="11.42578125" style="59" customWidth="1"/>
    <col min="14592" max="14592" width="11.5703125" style="59" customWidth="1"/>
    <col min="14593" max="14593" width="14.140625" style="59" customWidth="1"/>
    <col min="14594" max="14595" width="12.85546875" style="59" customWidth="1"/>
    <col min="14596" max="14596" width="13.5703125" style="59" customWidth="1"/>
    <col min="14597" max="14597" width="3.42578125" style="59" customWidth="1"/>
    <col min="14598" max="14598" width="13.85546875" style="59" customWidth="1"/>
    <col min="14599" max="14600" width="12.85546875" style="59" customWidth="1"/>
    <col min="14601" max="14601" width="13.5703125" style="59" customWidth="1"/>
    <col min="14602" max="14602" width="12.85546875" style="59" customWidth="1"/>
    <col min="14603" max="14844" width="9.140625" style="59"/>
    <col min="14845" max="14845" width="6.28515625" style="59" customWidth="1"/>
    <col min="14846" max="14846" width="10" style="59" customWidth="1"/>
    <col min="14847" max="14847" width="11.42578125" style="59" customWidth="1"/>
    <col min="14848" max="14848" width="11.5703125" style="59" customWidth="1"/>
    <col min="14849" max="14849" width="14.140625" style="59" customWidth="1"/>
    <col min="14850" max="14851" width="12.85546875" style="59" customWidth="1"/>
    <col min="14852" max="14852" width="13.5703125" style="59" customWidth="1"/>
    <col min="14853" max="14853" width="3.42578125" style="59" customWidth="1"/>
    <col min="14854" max="14854" width="13.85546875" style="59" customWidth="1"/>
    <col min="14855" max="14856" width="12.85546875" style="59" customWidth="1"/>
    <col min="14857" max="14857" width="13.5703125" style="59" customWidth="1"/>
    <col min="14858" max="14858" width="12.85546875" style="59" customWidth="1"/>
    <col min="14859" max="15100" width="9.140625" style="59"/>
    <col min="15101" max="15101" width="6.28515625" style="59" customWidth="1"/>
    <col min="15102" max="15102" width="10" style="59" customWidth="1"/>
    <col min="15103" max="15103" width="11.42578125" style="59" customWidth="1"/>
    <col min="15104" max="15104" width="11.5703125" style="59" customWidth="1"/>
    <col min="15105" max="15105" width="14.140625" style="59" customWidth="1"/>
    <col min="15106" max="15107" width="12.85546875" style="59" customWidth="1"/>
    <col min="15108" max="15108" width="13.5703125" style="59" customWidth="1"/>
    <col min="15109" max="15109" width="3.42578125" style="59" customWidth="1"/>
    <col min="15110" max="15110" width="13.85546875" style="59" customWidth="1"/>
    <col min="15111" max="15112" width="12.85546875" style="59" customWidth="1"/>
    <col min="15113" max="15113" width="13.5703125" style="59" customWidth="1"/>
    <col min="15114" max="15114" width="12.85546875" style="59" customWidth="1"/>
    <col min="15115" max="15356" width="9.140625" style="59"/>
    <col min="15357" max="15357" width="6.28515625" style="59" customWidth="1"/>
    <col min="15358" max="15358" width="10" style="59" customWidth="1"/>
    <col min="15359" max="15359" width="11.42578125" style="59" customWidth="1"/>
    <col min="15360" max="15360" width="11.5703125" style="59" customWidth="1"/>
    <col min="15361" max="15361" width="14.140625" style="59" customWidth="1"/>
    <col min="15362" max="15363" width="12.85546875" style="59" customWidth="1"/>
    <col min="15364" max="15364" width="13.5703125" style="59" customWidth="1"/>
    <col min="15365" max="15365" width="3.42578125" style="59" customWidth="1"/>
    <col min="15366" max="15366" width="13.85546875" style="59" customWidth="1"/>
    <col min="15367" max="15368" width="12.85546875" style="59" customWidth="1"/>
    <col min="15369" max="15369" width="13.5703125" style="59" customWidth="1"/>
    <col min="15370" max="15370" width="12.85546875" style="59" customWidth="1"/>
    <col min="15371" max="15612" width="9.140625" style="59"/>
    <col min="15613" max="15613" width="6.28515625" style="59" customWidth="1"/>
    <col min="15614" max="15614" width="10" style="59" customWidth="1"/>
    <col min="15615" max="15615" width="11.42578125" style="59" customWidth="1"/>
    <col min="15616" max="15616" width="11.5703125" style="59" customWidth="1"/>
    <col min="15617" max="15617" width="14.140625" style="59" customWidth="1"/>
    <col min="15618" max="15619" width="12.85546875" style="59" customWidth="1"/>
    <col min="15620" max="15620" width="13.5703125" style="59" customWidth="1"/>
    <col min="15621" max="15621" width="3.42578125" style="59" customWidth="1"/>
    <col min="15622" max="15622" width="13.85546875" style="59" customWidth="1"/>
    <col min="15623" max="15624" width="12.85546875" style="59" customWidth="1"/>
    <col min="15625" max="15625" width="13.5703125" style="59" customWidth="1"/>
    <col min="15626" max="15626" width="12.85546875" style="59" customWidth="1"/>
    <col min="15627" max="15868" width="9.140625" style="59"/>
    <col min="15869" max="15869" width="6.28515625" style="59" customWidth="1"/>
    <col min="15870" max="15870" width="10" style="59" customWidth="1"/>
    <col min="15871" max="15871" width="11.42578125" style="59" customWidth="1"/>
    <col min="15872" max="15872" width="11.5703125" style="59" customWidth="1"/>
    <col min="15873" max="15873" width="14.140625" style="59" customWidth="1"/>
    <col min="15874" max="15875" width="12.85546875" style="59" customWidth="1"/>
    <col min="15876" max="15876" width="13.5703125" style="59" customWidth="1"/>
    <col min="15877" max="15877" width="3.42578125" style="59" customWidth="1"/>
    <col min="15878" max="15878" width="13.85546875" style="59" customWidth="1"/>
    <col min="15879" max="15880" width="12.85546875" style="59" customWidth="1"/>
    <col min="15881" max="15881" width="13.5703125" style="59" customWidth="1"/>
    <col min="15882" max="15882" width="12.85546875" style="59" customWidth="1"/>
    <col min="15883" max="16124" width="9.140625" style="59"/>
    <col min="16125" max="16125" width="6.28515625" style="59" customWidth="1"/>
    <col min="16126" max="16126" width="10" style="59" customWidth="1"/>
    <col min="16127" max="16127" width="11.42578125" style="59" customWidth="1"/>
    <col min="16128" max="16128" width="11.5703125" style="59" customWidth="1"/>
    <col min="16129" max="16129" width="14.140625" style="59" customWidth="1"/>
    <col min="16130" max="16131" width="12.85546875" style="59" customWidth="1"/>
    <col min="16132" max="16132" width="13.5703125" style="59" customWidth="1"/>
    <col min="16133" max="16133" width="3.42578125" style="59" customWidth="1"/>
    <col min="16134" max="16134" width="13.85546875" style="59" customWidth="1"/>
    <col min="16135" max="16136" width="12.85546875" style="59" customWidth="1"/>
    <col min="16137" max="16137" width="13.5703125" style="59" customWidth="1"/>
    <col min="16138" max="16138" width="12.85546875" style="59" customWidth="1"/>
    <col min="16139" max="16384" width="9.140625" style="59"/>
  </cols>
  <sheetData>
    <row r="1" spans="1:10" ht="20.25" customHeight="1" x14ac:dyDescent="0.25">
      <c r="A1" s="57" t="s">
        <v>16</v>
      </c>
      <c r="B1" s="57"/>
      <c r="C1" s="57"/>
      <c r="D1" s="57"/>
      <c r="E1" s="57"/>
      <c r="F1" s="57"/>
      <c r="G1" s="57"/>
      <c r="H1" s="57"/>
      <c r="I1" s="57"/>
      <c r="J1" s="58"/>
    </row>
    <row r="2" spans="1:10" ht="20.25" customHeight="1" x14ac:dyDescent="0.25">
      <c r="A2" s="60" t="s">
        <v>17</v>
      </c>
      <c r="B2" s="60"/>
      <c r="C2" s="60"/>
      <c r="D2" s="60"/>
      <c r="E2" s="60"/>
      <c r="F2" s="60"/>
      <c r="G2" s="60"/>
      <c r="H2" s="60"/>
      <c r="I2" s="60"/>
      <c r="J2" s="61"/>
    </row>
    <row r="3" spans="1:10" ht="15.75" x14ac:dyDescent="0.25">
      <c r="A3" s="24"/>
      <c r="B3" s="21" t="s">
        <v>102</v>
      </c>
      <c r="C3" s="21"/>
      <c r="D3" s="21"/>
      <c r="E3" s="22"/>
      <c r="F3" s="22"/>
      <c r="G3" s="22"/>
      <c r="H3" s="53"/>
      <c r="I3" s="53"/>
      <c r="J3" s="24"/>
    </row>
    <row r="4" spans="1:10" ht="25.5" customHeight="1" x14ac:dyDescent="0.25">
      <c r="A4" s="24"/>
      <c r="B4" s="23"/>
      <c r="C4" s="66" t="s">
        <v>124</v>
      </c>
      <c r="D4" s="67"/>
      <c r="E4" s="68" t="s">
        <v>121</v>
      </c>
      <c r="F4" s="70" t="s">
        <v>122</v>
      </c>
      <c r="G4" s="71"/>
      <c r="H4" s="72" t="s">
        <v>6</v>
      </c>
      <c r="I4" s="73"/>
      <c r="J4" s="24"/>
    </row>
    <row r="5" spans="1:10" ht="15.75" x14ac:dyDescent="0.25">
      <c r="A5" s="24"/>
      <c r="B5" s="23"/>
      <c r="C5" s="65" t="s">
        <v>93</v>
      </c>
      <c r="D5" s="65" t="s">
        <v>123</v>
      </c>
      <c r="E5" s="69"/>
      <c r="F5" s="65" t="s">
        <v>93</v>
      </c>
      <c r="G5" s="65" t="s">
        <v>123</v>
      </c>
      <c r="H5" s="74" t="s">
        <v>93</v>
      </c>
      <c r="I5" s="74" t="s">
        <v>123</v>
      </c>
      <c r="J5" s="24"/>
    </row>
    <row r="6" spans="1:10" ht="14.25" customHeight="1" x14ac:dyDescent="0.25">
      <c r="A6" s="24"/>
      <c r="B6" s="25" t="s">
        <v>93</v>
      </c>
      <c r="C6" s="26"/>
      <c r="D6" s="26"/>
      <c r="E6" s="26"/>
      <c r="F6" s="26"/>
      <c r="G6" s="26"/>
      <c r="H6" s="26"/>
      <c r="I6" s="47"/>
      <c r="J6" s="24"/>
    </row>
    <row r="7" spans="1:10" ht="14.25" customHeight="1" x14ac:dyDescent="0.25">
      <c r="A7" s="27">
        <v>1</v>
      </c>
      <c r="B7" s="19" t="s">
        <v>33</v>
      </c>
      <c r="C7" s="31">
        <v>0</v>
      </c>
      <c r="D7" s="31">
        <v>0</v>
      </c>
      <c r="E7" s="94">
        <f>SUM(C7:D7)</f>
        <v>0</v>
      </c>
      <c r="F7" s="95">
        <f>C7</f>
        <v>0</v>
      </c>
      <c r="G7" s="95">
        <f>D7</f>
        <v>0</v>
      </c>
      <c r="H7" s="28"/>
      <c r="I7" s="29"/>
      <c r="J7" s="24"/>
    </row>
    <row r="8" spans="1:10" ht="14.25" customHeight="1" x14ac:dyDescent="0.25">
      <c r="A8" s="27">
        <f>A7+1</f>
        <v>2</v>
      </c>
      <c r="B8" s="19" t="s">
        <v>103</v>
      </c>
      <c r="C8" s="31">
        <v>0</v>
      </c>
      <c r="D8" s="31">
        <v>0</v>
      </c>
      <c r="E8" s="94">
        <f t="shared" ref="E8:E9" si="0">SUM(C8:D8)</f>
        <v>0</v>
      </c>
      <c r="F8" s="31">
        <v>0</v>
      </c>
      <c r="G8" s="95">
        <f>D8</f>
        <v>0</v>
      </c>
      <c r="H8" s="96">
        <f>C8-F8</f>
        <v>0</v>
      </c>
      <c r="I8" s="55"/>
      <c r="J8" s="24"/>
    </row>
    <row r="9" spans="1:10" ht="14.25" customHeight="1" x14ac:dyDescent="0.25">
      <c r="A9" s="27">
        <f>A8+1</f>
        <v>3</v>
      </c>
      <c r="B9" s="75" t="s">
        <v>104</v>
      </c>
      <c r="C9" s="31">
        <v>0</v>
      </c>
      <c r="D9" s="31">
        <v>0</v>
      </c>
      <c r="E9" s="94">
        <f t="shared" si="0"/>
        <v>0</v>
      </c>
      <c r="F9" s="31">
        <v>0</v>
      </c>
      <c r="G9" s="31">
        <v>0</v>
      </c>
      <c r="H9" s="94">
        <f t="shared" ref="H8:H9" si="1">C9-F9</f>
        <v>0</v>
      </c>
      <c r="I9" s="96">
        <f t="shared" ref="I8:I9" si="2">D9-G9</f>
        <v>0</v>
      </c>
      <c r="J9" s="24"/>
    </row>
    <row r="10" spans="1:10" ht="14.25" customHeight="1" x14ac:dyDescent="0.25">
      <c r="A10" s="27"/>
      <c r="B10" s="19"/>
      <c r="C10" s="49">
        <f>SUM(C7:C9)</f>
        <v>0</v>
      </c>
      <c r="D10" s="49">
        <f>SUM(D7:D9)</f>
        <v>0</v>
      </c>
      <c r="E10" s="76">
        <f>SUM(E7:E9)</f>
        <v>0</v>
      </c>
      <c r="F10" s="49">
        <f>SUM(F7:F9)</f>
        <v>0</v>
      </c>
      <c r="G10" s="49">
        <f>SUM(G7:G9)</f>
        <v>0</v>
      </c>
      <c r="H10" s="76">
        <f>SUM(H8:H9)</f>
        <v>0</v>
      </c>
      <c r="I10" s="76">
        <f>SUM(I9)</f>
        <v>0</v>
      </c>
      <c r="J10" s="24"/>
    </row>
    <row r="11" spans="1:10" ht="14.25" customHeight="1" x14ac:dyDescent="0.25">
      <c r="A11" s="24"/>
      <c r="B11" s="25" t="s">
        <v>87</v>
      </c>
      <c r="C11" s="26"/>
      <c r="D11" s="26"/>
      <c r="E11" s="26"/>
      <c r="F11" s="26"/>
      <c r="G11" s="26"/>
      <c r="H11" s="26"/>
      <c r="I11" s="47"/>
      <c r="J11" s="24"/>
    </row>
    <row r="12" spans="1:10" ht="14.25" customHeight="1" x14ac:dyDescent="0.25">
      <c r="A12" s="27">
        <f>A9+1</f>
        <v>4</v>
      </c>
      <c r="B12" s="19" t="s">
        <v>105</v>
      </c>
      <c r="C12" s="31">
        <v>0</v>
      </c>
      <c r="D12" s="31">
        <v>0</v>
      </c>
      <c r="E12" s="94">
        <f t="shared" ref="E12:E15" si="3">SUM(C12:D12)</f>
        <v>0</v>
      </c>
      <c r="F12" s="31">
        <v>0</v>
      </c>
      <c r="G12" s="31">
        <v>0</v>
      </c>
      <c r="H12" s="94">
        <f t="shared" ref="H12:H15" si="4">C12-F12</f>
        <v>0</v>
      </c>
      <c r="I12" s="94">
        <f t="shared" ref="I12:I15" si="5">D12-G12</f>
        <v>0</v>
      </c>
      <c r="J12" s="24"/>
    </row>
    <row r="13" spans="1:10" ht="14.25" customHeight="1" x14ac:dyDescent="0.25">
      <c r="A13" s="27">
        <f>A12+1</f>
        <v>5</v>
      </c>
      <c r="B13" s="19" t="s">
        <v>106</v>
      </c>
      <c r="C13" s="31">
        <v>0</v>
      </c>
      <c r="D13" s="31">
        <v>0</v>
      </c>
      <c r="E13" s="94">
        <f t="shared" si="3"/>
        <v>0</v>
      </c>
      <c r="F13" s="31">
        <v>0</v>
      </c>
      <c r="G13" s="31">
        <v>0</v>
      </c>
      <c r="H13" s="94">
        <f t="shared" si="4"/>
        <v>0</v>
      </c>
      <c r="I13" s="94">
        <f t="shared" si="5"/>
        <v>0</v>
      </c>
      <c r="J13" s="24"/>
    </row>
    <row r="14" spans="1:10" ht="14.25" customHeight="1" x14ac:dyDescent="0.25">
      <c r="A14" s="27">
        <f>A13+1</f>
        <v>6</v>
      </c>
      <c r="B14" s="19" t="s">
        <v>107</v>
      </c>
      <c r="C14" s="31">
        <v>0</v>
      </c>
      <c r="D14" s="31">
        <v>0</v>
      </c>
      <c r="E14" s="94">
        <f t="shared" si="3"/>
        <v>0</v>
      </c>
      <c r="F14" s="31">
        <v>0</v>
      </c>
      <c r="G14" s="31">
        <v>0</v>
      </c>
      <c r="H14" s="94">
        <f t="shared" si="4"/>
        <v>0</v>
      </c>
      <c r="I14" s="94">
        <f t="shared" si="5"/>
        <v>0</v>
      </c>
      <c r="J14" s="24"/>
    </row>
    <row r="15" spans="1:10" ht="14.25" customHeight="1" x14ac:dyDescent="0.25">
      <c r="A15" s="27">
        <f>A14+1</f>
        <v>7</v>
      </c>
      <c r="B15" s="19" t="s">
        <v>108</v>
      </c>
      <c r="C15" s="31">
        <v>0</v>
      </c>
      <c r="D15" s="31">
        <v>0</v>
      </c>
      <c r="E15" s="94">
        <f t="shared" si="3"/>
        <v>0</v>
      </c>
      <c r="F15" s="31">
        <v>0</v>
      </c>
      <c r="G15" s="31">
        <v>0</v>
      </c>
      <c r="H15" s="94">
        <f t="shared" si="4"/>
        <v>0</v>
      </c>
      <c r="I15" s="94">
        <f t="shared" si="5"/>
        <v>0</v>
      </c>
      <c r="J15" s="24"/>
    </row>
    <row r="16" spans="1:10" ht="14.25" customHeight="1" x14ac:dyDescent="0.25">
      <c r="A16" s="24"/>
      <c r="B16" s="19"/>
      <c r="C16" s="49">
        <f>SUM(C12:C15)</f>
        <v>0</v>
      </c>
      <c r="D16" s="49">
        <f t="shared" ref="D16:I16" si="6">SUM(D12:D15)</f>
        <v>0</v>
      </c>
      <c r="E16" s="49">
        <f t="shared" si="6"/>
        <v>0</v>
      </c>
      <c r="F16" s="49">
        <f t="shared" si="6"/>
        <v>0</v>
      </c>
      <c r="G16" s="49">
        <f t="shared" si="6"/>
        <v>0</v>
      </c>
      <c r="H16" s="49">
        <f t="shared" si="6"/>
        <v>0</v>
      </c>
      <c r="I16" s="77">
        <f t="shared" si="6"/>
        <v>0</v>
      </c>
      <c r="J16" s="24"/>
    </row>
    <row r="17" spans="1:10" ht="14.25" customHeight="1" x14ac:dyDescent="0.25">
      <c r="A17" s="24"/>
      <c r="B17" s="25" t="s">
        <v>88</v>
      </c>
      <c r="C17" s="26"/>
      <c r="D17" s="26"/>
      <c r="E17" s="26"/>
      <c r="F17" s="26"/>
      <c r="G17" s="26"/>
      <c r="H17" s="26"/>
      <c r="I17" s="47"/>
      <c r="J17" s="24"/>
    </row>
    <row r="18" spans="1:10" ht="14.25" customHeight="1" x14ac:dyDescent="0.25">
      <c r="A18" s="27">
        <f>A15+1</f>
        <v>8</v>
      </c>
      <c r="B18" s="19" t="s">
        <v>90</v>
      </c>
      <c r="C18" s="31">
        <v>0</v>
      </c>
      <c r="D18" s="31">
        <v>0</v>
      </c>
      <c r="E18" s="94">
        <f t="shared" ref="E18:E26" si="7">SUM(C18:D18)</f>
        <v>0</v>
      </c>
      <c r="F18" s="31">
        <v>0</v>
      </c>
      <c r="G18" s="31">
        <v>0</v>
      </c>
      <c r="H18" s="94">
        <f t="shared" ref="H18:H26" si="8">C18-F18</f>
        <v>0</v>
      </c>
      <c r="I18" s="94">
        <f t="shared" ref="I18:I26" si="9">D18-G18</f>
        <v>0</v>
      </c>
      <c r="J18" s="24"/>
    </row>
    <row r="19" spans="1:10" ht="14.25" customHeight="1" x14ac:dyDescent="0.25">
      <c r="A19" s="27">
        <f t="shared" ref="A19:A26" si="10">A18+1</f>
        <v>9</v>
      </c>
      <c r="B19" s="19" t="s">
        <v>34</v>
      </c>
      <c r="C19" s="31">
        <v>0</v>
      </c>
      <c r="D19" s="31">
        <v>0</v>
      </c>
      <c r="E19" s="94">
        <f t="shared" si="7"/>
        <v>0</v>
      </c>
      <c r="F19" s="31">
        <v>0</v>
      </c>
      <c r="G19" s="31">
        <v>0</v>
      </c>
      <c r="H19" s="94">
        <f t="shared" si="8"/>
        <v>0</v>
      </c>
      <c r="I19" s="94">
        <f t="shared" si="9"/>
        <v>0</v>
      </c>
      <c r="J19" s="24"/>
    </row>
    <row r="20" spans="1:10" ht="14.25" customHeight="1" x14ac:dyDescent="0.25">
      <c r="A20" s="27">
        <f t="shared" si="10"/>
        <v>10</v>
      </c>
      <c r="B20" s="19" t="s">
        <v>109</v>
      </c>
      <c r="C20" s="31">
        <v>0</v>
      </c>
      <c r="D20" s="31">
        <v>0</v>
      </c>
      <c r="E20" s="94">
        <f t="shared" si="7"/>
        <v>0</v>
      </c>
      <c r="F20" s="31">
        <v>0</v>
      </c>
      <c r="G20" s="31">
        <v>0</v>
      </c>
      <c r="H20" s="94">
        <f t="shared" si="8"/>
        <v>0</v>
      </c>
      <c r="I20" s="94">
        <f t="shared" si="9"/>
        <v>0</v>
      </c>
      <c r="J20" s="24"/>
    </row>
    <row r="21" spans="1:10" ht="14.25" customHeight="1" x14ac:dyDescent="0.25">
      <c r="A21" s="27">
        <f t="shared" si="10"/>
        <v>11</v>
      </c>
      <c r="B21" s="19" t="s">
        <v>35</v>
      </c>
      <c r="C21" s="31">
        <v>0</v>
      </c>
      <c r="D21" s="31">
        <v>0</v>
      </c>
      <c r="E21" s="94">
        <f t="shared" si="7"/>
        <v>0</v>
      </c>
      <c r="F21" s="31">
        <v>0</v>
      </c>
      <c r="G21" s="31">
        <v>0</v>
      </c>
      <c r="H21" s="94">
        <f t="shared" si="8"/>
        <v>0</v>
      </c>
      <c r="I21" s="94">
        <f t="shared" si="9"/>
        <v>0</v>
      </c>
      <c r="J21" s="24"/>
    </row>
    <row r="22" spans="1:10" ht="14.25" customHeight="1" x14ac:dyDescent="0.25">
      <c r="A22" s="27">
        <f t="shared" si="10"/>
        <v>12</v>
      </c>
      <c r="B22" s="19" t="s">
        <v>110</v>
      </c>
      <c r="C22" s="31">
        <v>0</v>
      </c>
      <c r="D22" s="31">
        <v>0</v>
      </c>
      <c r="E22" s="94">
        <f t="shared" si="7"/>
        <v>0</v>
      </c>
      <c r="F22" s="31">
        <v>0</v>
      </c>
      <c r="G22" s="31">
        <v>0</v>
      </c>
      <c r="H22" s="94">
        <f t="shared" si="8"/>
        <v>0</v>
      </c>
      <c r="I22" s="94">
        <f t="shared" si="9"/>
        <v>0</v>
      </c>
      <c r="J22" s="24"/>
    </row>
    <row r="23" spans="1:10" ht="14.25" customHeight="1" x14ac:dyDescent="0.25">
      <c r="A23" s="27">
        <f t="shared" si="10"/>
        <v>13</v>
      </c>
      <c r="B23" s="35" t="s">
        <v>94</v>
      </c>
      <c r="C23" s="31">
        <v>0</v>
      </c>
      <c r="D23" s="31">
        <v>0</v>
      </c>
      <c r="E23" s="94">
        <f t="shared" si="7"/>
        <v>0</v>
      </c>
      <c r="F23" s="31">
        <v>0</v>
      </c>
      <c r="G23" s="31">
        <v>0</v>
      </c>
      <c r="H23" s="94">
        <f t="shared" si="8"/>
        <v>0</v>
      </c>
      <c r="I23" s="94">
        <f t="shared" si="9"/>
        <v>0</v>
      </c>
      <c r="J23" s="24"/>
    </row>
    <row r="24" spans="1:10" ht="14.25" customHeight="1" x14ac:dyDescent="0.25">
      <c r="A24" s="27">
        <f t="shared" si="10"/>
        <v>14</v>
      </c>
      <c r="B24" s="19" t="s">
        <v>36</v>
      </c>
      <c r="C24" s="31">
        <v>0</v>
      </c>
      <c r="D24" s="31">
        <v>0</v>
      </c>
      <c r="E24" s="94">
        <f t="shared" si="7"/>
        <v>0</v>
      </c>
      <c r="F24" s="31">
        <v>0</v>
      </c>
      <c r="G24" s="31">
        <v>0</v>
      </c>
      <c r="H24" s="94">
        <f t="shared" si="8"/>
        <v>0</v>
      </c>
      <c r="I24" s="94">
        <f t="shared" si="9"/>
        <v>0</v>
      </c>
      <c r="J24" s="24"/>
    </row>
    <row r="25" spans="1:10" ht="14.25" customHeight="1" x14ac:dyDescent="0.25">
      <c r="A25" s="27">
        <f t="shared" si="10"/>
        <v>15</v>
      </c>
      <c r="B25" s="19" t="s">
        <v>38</v>
      </c>
      <c r="C25" s="31">
        <v>0</v>
      </c>
      <c r="D25" s="31">
        <v>0</v>
      </c>
      <c r="E25" s="94">
        <f t="shared" si="7"/>
        <v>0</v>
      </c>
      <c r="F25" s="31">
        <v>0</v>
      </c>
      <c r="G25" s="31">
        <v>0</v>
      </c>
      <c r="H25" s="94">
        <f t="shared" si="8"/>
        <v>0</v>
      </c>
      <c r="I25" s="94">
        <f t="shared" si="9"/>
        <v>0</v>
      </c>
      <c r="J25" s="24"/>
    </row>
    <row r="26" spans="1:10" ht="14.25" customHeight="1" x14ac:dyDescent="0.25">
      <c r="A26" s="27">
        <f t="shared" si="10"/>
        <v>16</v>
      </c>
      <c r="B26" s="19" t="s">
        <v>37</v>
      </c>
      <c r="C26" s="31">
        <v>0</v>
      </c>
      <c r="D26" s="31">
        <v>0</v>
      </c>
      <c r="E26" s="94">
        <f t="shared" si="7"/>
        <v>0</v>
      </c>
      <c r="F26" s="31">
        <v>0</v>
      </c>
      <c r="G26" s="31">
        <v>0</v>
      </c>
      <c r="H26" s="94">
        <f t="shared" si="8"/>
        <v>0</v>
      </c>
      <c r="I26" s="94">
        <f t="shared" si="9"/>
        <v>0</v>
      </c>
      <c r="J26" s="24"/>
    </row>
    <row r="27" spans="1:10" ht="14.25" customHeight="1" x14ac:dyDescent="0.25">
      <c r="A27" s="24"/>
      <c r="B27" s="19"/>
      <c r="C27" s="49">
        <f>SUM(C18:C26)</f>
        <v>0</v>
      </c>
      <c r="D27" s="49">
        <f t="shared" ref="D27:I27" si="11">SUM(D18:D26)</f>
        <v>0</v>
      </c>
      <c r="E27" s="49">
        <f t="shared" si="11"/>
        <v>0</v>
      </c>
      <c r="F27" s="49">
        <f t="shared" si="11"/>
        <v>0</v>
      </c>
      <c r="G27" s="49">
        <f t="shared" si="11"/>
        <v>0</v>
      </c>
      <c r="H27" s="49">
        <f t="shared" si="11"/>
        <v>0</v>
      </c>
      <c r="I27" s="77">
        <f t="shared" si="11"/>
        <v>0</v>
      </c>
      <c r="J27" s="24"/>
    </row>
    <row r="28" spans="1:10" ht="14.25" customHeight="1" x14ac:dyDescent="0.25">
      <c r="A28" s="24"/>
      <c r="B28" s="25" t="s">
        <v>39</v>
      </c>
      <c r="C28" s="26"/>
      <c r="D28" s="26"/>
      <c r="E28" s="26"/>
      <c r="F28" s="26"/>
      <c r="G28" s="26"/>
      <c r="H28" s="26"/>
      <c r="I28" s="47"/>
      <c r="J28" s="24"/>
    </row>
    <row r="29" spans="1:10" ht="14.25" customHeight="1" x14ac:dyDescent="0.25">
      <c r="A29" s="27">
        <f>A26+1</f>
        <v>17</v>
      </c>
      <c r="B29" s="19" t="s">
        <v>41</v>
      </c>
      <c r="C29" s="31">
        <v>0</v>
      </c>
      <c r="D29" s="31">
        <v>0</v>
      </c>
      <c r="E29" s="94">
        <f t="shared" ref="E29:E37" si="12">SUM(C29:D29)</f>
        <v>0</v>
      </c>
      <c r="F29" s="31">
        <v>0</v>
      </c>
      <c r="G29" s="31">
        <v>0</v>
      </c>
      <c r="H29" s="94">
        <f t="shared" ref="H29:H37" si="13">C29-F29</f>
        <v>0</v>
      </c>
      <c r="I29" s="94">
        <f t="shared" ref="I29:I37" si="14">D29-G29</f>
        <v>0</v>
      </c>
      <c r="J29" s="24"/>
    </row>
    <row r="30" spans="1:10" ht="14.25" customHeight="1" x14ac:dyDescent="0.25">
      <c r="A30" s="27">
        <f>A29+1</f>
        <v>18</v>
      </c>
      <c r="B30" s="19" t="s">
        <v>42</v>
      </c>
      <c r="C30" s="31">
        <v>0</v>
      </c>
      <c r="D30" s="31">
        <v>0</v>
      </c>
      <c r="E30" s="94">
        <f t="shared" si="12"/>
        <v>0</v>
      </c>
      <c r="F30" s="31">
        <v>0</v>
      </c>
      <c r="G30" s="31">
        <v>0</v>
      </c>
      <c r="H30" s="94">
        <f t="shared" si="13"/>
        <v>0</v>
      </c>
      <c r="I30" s="94">
        <f t="shared" si="14"/>
        <v>0</v>
      </c>
      <c r="J30" s="24"/>
    </row>
    <row r="31" spans="1:10" ht="14.25" customHeight="1" x14ac:dyDescent="0.25">
      <c r="A31" s="27">
        <f t="shared" ref="A31:A37" si="15">A30+1</f>
        <v>19</v>
      </c>
      <c r="B31" s="19" t="s">
        <v>43</v>
      </c>
      <c r="C31" s="31">
        <v>0</v>
      </c>
      <c r="D31" s="31">
        <v>0</v>
      </c>
      <c r="E31" s="94">
        <f t="shared" si="12"/>
        <v>0</v>
      </c>
      <c r="F31" s="31">
        <v>0</v>
      </c>
      <c r="G31" s="31">
        <v>0</v>
      </c>
      <c r="H31" s="94">
        <f t="shared" si="13"/>
        <v>0</v>
      </c>
      <c r="I31" s="94">
        <f t="shared" si="14"/>
        <v>0</v>
      </c>
      <c r="J31" s="24"/>
    </row>
    <row r="32" spans="1:10" ht="14.25" customHeight="1" x14ac:dyDescent="0.25">
      <c r="A32" s="27">
        <f t="shared" si="15"/>
        <v>20</v>
      </c>
      <c r="B32" s="19" t="s">
        <v>47</v>
      </c>
      <c r="C32" s="31">
        <v>0</v>
      </c>
      <c r="D32" s="31">
        <v>0</v>
      </c>
      <c r="E32" s="94">
        <f t="shared" si="12"/>
        <v>0</v>
      </c>
      <c r="F32" s="31">
        <v>0</v>
      </c>
      <c r="G32" s="31">
        <v>0</v>
      </c>
      <c r="H32" s="94">
        <f t="shared" si="13"/>
        <v>0</v>
      </c>
      <c r="I32" s="94">
        <f t="shared" si="14"/>
        <v>0</v>
      </c>
      <c r="J32" s="24"/>
    </row>
    <row r="33" spans="1:10" ht="14.25" customHeight="1" x14ac:dyDescent="0.25">
      <c r="A33" s="27">
        <f t="shared" si="15"/>
        <v>21</v>
      </c>
      <c r="B33" s="19" t="s">
        <v>45</v>
      </c>
      <c r="C33" s="31">
        <v>0</v>
      </c>
      <c r="D33" s="31">
        <v>0</v>
      </c>
      <c r="E33" s="94">
        <f t="shared" si="12"/>
        <v>0</v>
      </c>
      <c r="F33" s="31">
        <v>0</v>
      </c>
      <c r="G33" s="31">
        <v>0</v>
      </c>
      <c r="H33" s="94">
        <f t="shared" si="13"/>
        <v>0</v>
      </c>
      <c r="I33" s="94">
        <f t="shared" si="14"/>
        <v>0</v>
      </c>
      <c r="J33" s="24"/>
    </row>
    <row r="34" spans="1:10" ht="14.25" customHeight="1" x14ac:dyDescent="0.25">
      <c r="A34" s="27">
        <f t="shared" si="15"/>
        <v>22</v>
      </c>
      <c r="B34" s="19" t="s">
        <v>46</v>
      </c>
      <c r="C34" s="31">
        <v>0</v>
      </c>
      <c r="D34" s="31">
        <v>0</v>
      </c>
      <c r="E34" s="94">
        <f t="shared" si="12"/>
        <v>0</v>
      </c>
      <c r="F34" s="31">
        <v>0</v>
      </c>
      <c r="G34" s="31">
        <v>0</v>
      </c>
      <c r="H34" s="94">
        <f t="shared" si="13"/>
        <v>0</v>
      </c>
      <c r="I34" s="94">
        <f t="shared" si="14"/>
        <v>0</v>
      </c>
      <c r="J34" s="24"/>
    </row>
    <row r="35" spans="1:10" ht="14.25" customHeight="1" x14ac:dyDescent="0.25">
      <c r="A35" s="27">
        <f t="shared" si="15"/>
        <v>23</v>
      </c>
      <c r="B35" s="19" t="s">
        <v>40</v>
      </c>
      <c r="C35" s="31">
        <v>0</v>
      </c>
      <c r="D35" s="31">
        <v>0</v>
      </c>
      <c r="E35" s="94">
        <f t="shared" si="12"/>
        <v>0</v>
      </c>
      <c r="F35" s="31">
        <v>0</v>
      </c>
      <c r="G35" s="31">
        <v>0</v>
      </c>
      <c r="H35" s="94">
        <f t="shared" si="13"/>
        <v>0</v>
      </c>
      <c r="I35" s="94">
        <f t="shared" si="14"/>
        <v>0</v>
      </c>
      <c r="J35" s="24"/>
    </row>
    <row r="36" spans="1:10" ht="14.25" customHeight="1" x14ac:dyDescent="0.25">
      <c r="A36" s="27">
        <f t="shared" si="15"/>
        <v>24</v>
      </c>
      <c r="B36" s="19" t="s">
        <v>44</v>
      </c>
      <c r="C36" s="31">
        <v>0</v>
      </c>
      <c r="D36" s="31">
        <v>0</v>
      </c>
      <c r="E36" s="94">
        <f t="shared" si="12"/>
        <v>0</v>
      </c>
      <c r="F36" s="31">
        <v>0</v>
      </c>
      <c r="G36" s="31">
        <v>0</v>
      </c>
      <c r="H36" s="94">
        <f t="shared" si="13"/>
        <v>0</v>
      </c>
      <c r="I36" s="94">
        <f t="shared" si="14"/>
        <v>0</v>
      </c>
      <c r="J36" s="24"/>
    </row>
    <row r="37" spans="1:10" ht="14.25" customHeight="1" x14ac:dyDescent="0.25">
      <c r="A37" s="27">
        <f t="shared" si="15"/>
        <v>25</v>
      </c>
      <c r="B37" s="75" t="s">
        <v>104</v>
      </c>
      <c r="C37" s="31">
        <v>0</v>
      </c>
      <c r="D37" s="31">
        <v>0</v>
      </c>
      <c r="E37" s="94">
        <f t="shared" si="12"/>
        <v>0</v>
      </c>
      <c r="F37" s="31">
        <v>0</v>
      </c>
      <c r="G37" s="31">
        <v>0</v>
      </c>
      <c r="H37" s="94">
        <f t="shared" si="13"/>
        <v>0</v>
      </c>
      <c r="I37" s="94">
        <f t="shared" si="14"/>
        <v>0</v>
      </c>
      <c r="J37" s="24"/>
    </row>
    <row r="38" spans="1:10" ht="14.25" customHeight="1" x14ac:dyDescent="0.25">
      <c r="A38" s="24"/>
      <c r="B38" s="19"/>
      <c r="C38" s="49">
        <f>SUM(C29:C37)</f>
        <v>0</v>
      </c>
      <c r="D38" s="49">
        <f t="shared" ref="D38:I38" si="16">SUM(D29:D37)</f>
        <v>0</v>
      </c>
      <c r="E38" s="49">
        <f t="shared" si="16"/>
        <v>0</v>
      </c>
      <c r="F38" s="49">
        <f t="shared" si="16"/>
        <v>0</v>
      </c>
      <c r="G38" s="49">
        <f t="shared" si="16"/>
        <v>0</v>
      </c>
      <c r="H38" s="49">
        <f t="shared" si="16"/>
        <v>0</v>
      </c>
      <c r="I38" s="77">
        <f t="shared" si="16"/>
        <v>0</v>
      </c>
      <c r="J38" s="24"/>
    </row>
    <row r="39" spans="1:10" ht="14.25" customHeight="1" x14ac:dyDescent="0.25">
      <c r="A39" s="24"/>
      <c r="B39" s="25" t="s">
        <v>48</v>
      </c>
      <c r="C39" s="26"/>
      <c r="D39" s="26"/>
      <c r="E39" s="26"/>
      <c r="F39" s="26"/>
      <c r="G39" s="26"/>
      <c r="H39" s="26"/>
      <c r="I39" s="47"/>
      <c r="J39" s="24"/>
    </row>
    <row r="40" spans="1:10" ht="14.25" customHeight="1" x14ac:dyDescent="0.25">
      <c r="A40" s="27">
        <f>A37+1</f>
        <v>26</v>
      </c>
      <c r="B40" s="19" t="s">
        <v>111</v>
      </c>
      <c r="C40" s="31">
        <v>0</v>
      </c>
      <c r="D40" s="31">
        <v>0</v>
      </c>
      <c r="E40" s="94">
        <f t="shared" ref="E40:E46" si="17">SUM(C40:D40)</f>
        <v>0</v>
      </c>
      <c r="F40" s="31">
        <v>0</v>
      </c>
      <c r="G40" s="31">
        <v>0</v>
      </c>
      <c r="H40" s="94">
        <f t="shared" ref="H40:H46" si="18">C40-F40</f>
        <v>0</v>
      </c>
      <c r="I40" s="94">
        <f t="shared" ref="I40:I46" si="19">D40-G40</f>
        <v>0</v>
      </c>
      <c r="J40" s="24"/>
    </row>
    <row r="41" spans="1:10" ht="14.25" customHeight="1" x14ac:dyDescent="0.25">
      <c r="A41" s="27">
        <f>A40+1</f>
        <v>27</v>
      </c>
      <c r="B41" s="19" t="s">
        <v>112</v>
      </c>
      <c r="C41" s="31">
        <v>0</v>
      </c>
      <c r="D41" s="31">
        <v>0</v>
      </c>
      <c r="E41" s="94">
        <f t="shared" si="17"/>
        <v>0</v>
      </c>
      <c r="F41" s="31">
        <v>0</v>
      </c>
      <c r="G41" s="31">
        <v>0</v>
      </c>
      <c r="H41" s="94">
        <f t="shared" si="18"/>
        <v>0</v>
      </c>
      <c r="I41" s="94">
        <f t="shared" si="19"/>
        <v>0</v>
      </c>
      <c r="J41" s="24"/>
    </row>
    <row r="42" spans="1:10" ht="14.25" customHeight="1" x14ac:dyDescent="0.25">
      <c r="A42" s="27">
        <f t="shared" ref="A42:A46" si="20">A41+1</f>
        <v>28</v>
      </c>
      <c r="B42" s="19" t="s">
        <v>113</v>
      </c>
      <c r="C42" s="31">
        <v>0</v>
      </c>
      <c r="D42" s="31">
        <v>0</v>
      </c>
      <c r="E42" s="94">
        <f t="shared" si="17"/>
        <v>0</v>
      </c>
      <c r="F42" s="31">
        <v>0</v>
      </c>
      <c r="G42" s="31">
        <v>0</v>
      </c>
      <c r="H42" s="94">
        <f t="shared" si="18"/>
        <v>0</v>
      </c>
      <c r="I42" s="94">
        <f t="shared" si="19"/>
        <v>0</v>
      </c>
      <c r="J42" s="24"/>
    </row>
    <row r="43" spans="1:10" ht="14.25" customHeight="1" x14ac:dyDescent="0.25">
      <c r="A43" s="27">
        <f t="shared" si="20"/>
        <v>29</v>
      </c>
      <c r="B43" s="19" t="s">
        <v>114</v>
      </c>
      <c r="C43" s="31">
        <v>0</v>
      </c>
      <c r="D43" s="31">
        <v>0</v>
      </c>
      <c r="E43" s="94">
        <f t="shared" si="17"/>
        <v>0</v>
      </c>
      <c r="F43" s="31">
        <v>0</v>
      </c>
      <c r="G43" s="31">
        <v>0</v>
      </c>
      <c r="H43" s="94">
        <f t="shared" si="18"/>
        <v>0</v>
      </c>
      <c r="I43" s="94">
        <f t="shared" si="19"/>
        <v>0</v>
      </c>
      <c r="J43" s="24"/>
    </row>
    <row r="44" spans="1:10" ht="14.25" customHeight="1" x14ac:dyDescent="0.25">
      <c r="A44" s="27">
        <f t="shared" si="20"/>
        <v>30</v>
      </c>
      <c r="B44" s="19" t="s">
        <v>115</v>
      </c>
      <c r="C44" s="31">
        <v>0</v>
      </c>
      <c r="D44" s="31">
        <v>0</v>
      </c>
      <c r="E44" s="94">
        <f t="shared" si="17"/>
        <v>0</v>
      </c>
      <c r="F44" s="31">
        <v>0</v>
      </c>
      <c r="G44" s="31">
        <v>0</v>
      </c>
      <c r="H44" s="94">
        <f t="shared" si="18"/>
        <v>0</v>
      </c>
      <c r="I44" s="94">
        <f t="shared" si="19"/>
        <v>0</v>
      </c>
      <c r="J44" s="24"/>
    </row>
    <row r="45" spans="1:10" ht="14.25" customHeight="1" x14ac:dyDescent="0.25">
      <c r="A45" s="27">
        <f t="shared" si="20"/>
        <v>31</v>
      </c>
      <c r="B45" s="19" t="s">
        <v>49</v>
      </c>
      <c r="C45" s="31">
        <v>0</v>
      </c>
      <c r="D45" s="31">
        <v>0</v>
      </c>
      <c r="E45" s="94">
        <f t="shared" si="17"/>
        <v>0</v>
      </c>
      <c r="F45" s="31">
        <v>0</v>
      </c>
      <c r="G45" s="31">
        <v>0</v>
      </c>
      <c r="H45" s="94">
        <f t="shared" si="18"/>
        <v>0</v>
      </c>
      <c r="I45" s="94">
        <f t="shared" si="19"/>
        <v>0</v>
      </c>
      <c r="J45" s="24"/>
    </row>
    <row r="46" spans="1:10" ht="14.25" customHeight="1" x14ac:dyDescent="0.25">
      <c r="A46" s="27">
        <f t="shared" si="20"/>
        <v>32</v>
      </c>
      <c r="B46" s="75" t="s">
        <v>104</v>
      </c>
      <c r="C46" s="31">
        <v>0</v>
      </c>
      <c r="D46" s="31">
        <v>0</v>
      </c>
      <c r="E46" s="94">
        <f t="shared" si="17"/>
        <v>0</v>
      </c>
      <c r="F46" s="31">
        <v>0</v>
      </c>
      <c r="G46" s="31">
        <v>0</v>
      </c>
      <c r="H46" s="94">
        <f t="shared" si="18"/>
        <v>0</v>
      </c>
      <c r="I46" s="94">
        <f t="shared" si="19"/>
        <v>0</v>
      </c>
      <c r="J46" s="24"/>
    </row>
    <row r="47" spans="1:10" ht="14.25" customHeight="1" x14ac:dyDescent="0.25">
      <c r="A47" s="27"/>
      <c r="B47" s="19"/>
      <c r="C47" s="49">
        <f>SUM(C40:C46)</f>
        <v>0</v>
      </c>
      <c r="D47" s="49">
        <f t="shared" ref="D47:I47" si="21">SUM(D40:D46)</f>
        <v>0</v>
      </c>
      <c r="E47" s="49">
        <f t="shared" si="21"/>
        <v>0</v>
      </c>
      <c r="F47" s="49">
        <f t="shared" si="21"/>
        <v>0</v>
      </c>
      <c r="G47" s="49">
        <f t="shared" si="21"/>
        <v>0</v>
      </c>
      <c r="H47" s="49">
        <f t="shared" si="21"/>
        <v>0</v>
      </c>
      <c r="I47" s="77">
        <f t="shared" si="21"/>
        <v>0</v>
      </c>
      <c r="J47" s="24"/>
    </row>
    <row r="48" spans="1:10" ht="14.25" customHeight="1" x14ac:dyDescent="0.25">
      <c r="A48" s="27"/>
      <c r="B48" s="25" t="s">
        <v>89</v>
      </c>
      <c r="C48" s="26"/>
      <c r="D48" s="26"/>
      <c r="E48" s="26"/>
      <c r="F48" s="26"/>
      <c r="G48" s="26"/>
      <c r="H48" s="26"/>
      <c r="I48" s="47"/>
      <c r="J48" s="24"/>
    </row>
    <row r="49" spans="1:10" ht="14.25" customHeight="1" x14ac:dyDescent="0.25">
      <c r="A49" s="27">
        <f>A46+1</f>
        <v>33</v>
      </c>
      <c r="B49" s="19" t="s">
        <v>50</v>
      </c>
      <c r="C49" s="31">
        <v>0</v>
      </c>
      <c r="D49" s="31">
        <v>0</v>
      </c>
      <c r="E49" s="94">
        <f t="shared" ref="E49:E54" si="22">SUM(C49:D49)</f>
        <v>0</v>
      </c>
      <c r="F49" s="31">
        <v>0</v>
      </c>
      <c r="G49" s="31">
        <v>0</v>
      </c>
      <c r="H49" s="94">
        <f t="shared" ref="H49:H54" si="23">C49-F49</f>
        <v>0</v>
      </c>
      <c r="I49" s="94">
        <f t="shared" ref="I49:I54" si="24">D49-G49</f>
        <v>0</v>
      </c>
      <c r="J49" s="24"/>
    </row>
    <row r="50" spans="1:10" ht="14.25" customHeight="1" x14ac:dyDescent="0.25">
      <c r="A50" s="27">
        <f>A49+1</f>
        <v>34</v>
      </c>
      <c r="B50" s="19" t="s">
        <v>51</v>
      </c>
      <c r="C50" s="31">
        <v>0</v>
      </c>
      <c r="D50" s="31">
        <v>0</v>
      </c>
      <c r="E50" s="94">
        <f t="shared" si="22"/>
        <v>0</v>
      </c>
      <c r="F50" s="31">
        <v>0</v>
      </c>
      <c r="G50" s="31">
        <v>0</v>
      </c>
      <c r="H50" s="94">
        <f t="shared" si="23"/>
        <v>0</v>
      </c>
      <c r="I50" s="94">
        <f t="shared" si="24"/>
        <v>0</v>
      </c>
      <c r="J50" s="24"/>
    </row>
    <row r="51" spans="1:10" ht="14.25" customHeight="1" x14ac:dyDescent="0.25">
      <c r="A51" s="27">
        <f t="shared" ref="A51:A54" si="25">A50+1</f>
        <v>35</v>
      </c>
      <c r="B51" s="19" t="s">
        <v>52</v>
      </c>
      <c r="C51" s="31">
        <v>0</v>
      </c>
      <c r="D51" s="31">
        <v>0</v>
      </c>
      <c r="E51" s="94">
        <f t="shared" si="22"/>
        <v>0</v>
      </c>
      <c r="F51" s="31">
        <v>0</v>
      </c>
      <c r="G51" s="31">
        <v>0</v>
      </c>
      <c r="H51" s="94">
        <f t="shared" si="23"/>
        <v>0</v>
      </c>
      <c r="I51" s="94">
        <f t="shared" si="24"/>
        <v>0</v>
      </c>
      <c r="J51" s="24"/>
    </row>
    <row r="52" spans="1:10" ht="14.25" customHeight="1" x14ac:dyDescent="0.25">
      <c r="A52" s="27">
        <f t="shared" si="25"/>
        <v>36</v>
      </c>
      <c r="B52" s="19" t="s">
        <v>53</v>
      </c>
      <c r="C52" s="31">
        <v>0</v>
      </c>
      <c r="D52" s="31">
        <v>0</v>
      </c>
      <c r="E52" s="94">
        <f t="shared" si="22"/>
        <v>0</v>
      </c>
      <c r="F52" s="31">
        <v>0</v>
      </c>
      <c r="G52" s="31">
        <v>0</v>
      </c>
      <c r="H52" s="94">
        <f t="shared" si="23"/>
        <v>0</v>
      </c>
      <c r="I52" s="94">
        <f t="shared" si="24"/>
        <v>0</v>
      </c>
      <c r="J52" s="24"/>
    </row>
    <row r="53" spans="1:10" ht="14.25" customHeight="1" x14ac:dyDescent="0.25">
      <c r="A53" s="27">
        <f t="shared" si="25"/>
        <v>37</v>
      </c>
      <c r="B53" s="19" t="s">
        <v>54</v>
      </c>
      <c r="C53" s="31">
        <v>0</v>
      </c>
      <c r="D53" s="31">
        <v>0</v>
      </c>
      <c r="E53" s="94">
        <f t="shared" si="22"/>
        <v>0</v>
      </c>
      <c r="F53" s="31">
        <v>0</v>
      </c>
      <c r="G53" s="31">
        <v>0</v>
      </c>
      <c r="H53" s="94">
        <f t="shared" si="23"/>
        <v>0</v>
      </c>
      <c r="I53" s="94">
        <f t="shared" si="24"/>
        <v>0</v>
      </c>
      <c r="J53" s="24"/>
    </row>
    <row r="54" spans="1:10" ht="14.25" customHeight="1" x14ac:dyDescent="0.25">
      <c r="A54" s="27">
        <f t="shared" si="25"/>
        <v>38</v>
      </c>
      <c r="B54" s="75" t="s">
        <v>104</v>
      </c>
      <c r="C54" s="31">
        <v>0</v>
      </c>
      <c r="D54" s="31">
        <v>0</v>
      </c>
      <c r="E54" s="94">
        <f t="shared" si="22"/>
        <v>0</v>
      </c>
      <c r="F54" s="31">
        <v>0</v>
      </c>
      <c r="G54" s="31">
        <v>0</v>
      </c>
      <c r="H54" s="94">
        <f t="shared" si="23"/>
        <v>0</v>
      </c>
      <c r="I54" s="94">
        <f t="shared" si="24"/>
        <v>0</v>
      </c>
      <c r="J54" s="24"/>
    </row>
    <row r="55" spans="1:10" ht="14.25" customHeight="1" x14ac:dyDescent="0.25">
      <c r="A55" s="27"/>
      <c r="B55" s="36"/>
      <c r="C55" s="49">
        <f>SUM(C49:C54)</f>
        <v>0</v>
      </c>
      <c r="D55" s="49">
        <f t="shared" ref="D55:I55" si="26">SUM(D49:D54)</f>
        <v>0</v>
      </c>
      <c r="E55" s="49">
        <f t="shared" si="26"/>
        <v>0</v>
      </c>
      <c r="F55" s="49">
        <f t="shared" si="26"/>
        <v>0</v>
      </c>
      <c r="G55" s="49">
        <f t="shared" si="26"/>
        <v>0</v>
      </c>
      <c r="H55" s="49">
        <f t="shared" si="26"/>
        <v>0</v>
      </c>
      <c r="I55" s="77">
        <f t="shared" si="26"/>
        <v>0</v>
      </c>
      <c r="J55" s="24"/>
    </row>
    <row r="56" spans="1:10" ht="14.25" customHeight="1" x14ac:dyDescent="0.25">
      <c r="A56" s="24"/>
      <c r="B56" s="25" t="s">
        <v>55</v>
      </c>
      <c r="C56" s="26"/>
      <c r="D56" s="26"/>
      <c r="E56" s="26"/>
      <c r="F56" s="26"/>
      <c r="G56" s="26"/>
      <c r="H56" s="26"/>
      <c r="I56" s="47"/>
      <c r="J56" s="24"/>
    </row>
    <row r="57" spans="1:10" ht="14.25" customHeight="1" x14ac:dyDescent="0.25">
      <c r="A57" s="27">
        <f>A54+1</f>
        <v>39</v>
      </c>
      <c r="B57" s="19" t="s">
        <v>56</v>
      </c>
      <c r="C57" s="31">
        <v>0</v>
      </c>
      <c r="D57" s="31">
        <v>0</v>
      </c>
      <c r="E57" s="94">
        <f t="shared" ref="E57:E68" si="27">SUM(C57:D57)</f>
        <v>0</v>
      </c>
      <c r="F57" s="95">
        <f>C57</f>
        <v>0</v>
      </c>
      <c r="G57" s="95">
        <f>D57</f>
        <v>0</v>
      </c>
      <c r="H57" s="28"/>
      <c r="I57" s="29"/>
      <c r="J57" s="24"/>
    </row>
    <row r="58" spans="1:10" ht="14.25" customHeight="1" x14ac:dyDescent="0.25">
      <c r="A58" s="27">
        <f>A57+1</f>
        <v>40</v>
      </c>
      <c r="B58" s="19" t="s">
        <v>57</v>
      </c>
      <c r="C58" s="31">
        <v>0</v>
      </c>
      <c r="D58" s="31">
        <v>0</v>
      </c>
      <c r="E58" s="94">
        <f t="shared" si="27"/>
        <v>0</v>
      </c>
      <c r="F58" s="95">
        <f t="shared" ref="F58:F68" si="28">C58</f>
        <v>0</v>
      </c>
      <c r="G58" s="95">
        <f t="shared" ref="G58:G68" si="29">D58</f>
        <v>0</v>
      </c>
      <c r="H58" s="37"/>
      <c r="I58" s="38"/>
      <c r="J58" s="24"/>
    </row>
    <row r="59" spans="1:10" ht="14.25" customHeight="1" x14ac:dyDescent="0.25">
      <c r="A59" s="27">
        <f t="shared" ref="A59:A68" si="30">A58+1</f>
        <v>41</v>
      </c>
      <c r="B59" s="19" t="s">
        <v>58</v>
      </c>
      <c r="C59" s="31">
        <v>0</v>
      </c>
      <c r="D59" s="31">
        <v>0</v>
      </c>
      <c r="E59" s="94">
        <f t="shared" si="27"/>
        <v>0</v>
      </c>
      <c r="F59" s="95">
        <f t="shared" si="28"/>
        <v>0</v>
      </c>
      <c r="G59" s="95">
        <f t="shared" si="29"/>
        <v>0</v>
      </c>
      <c r="H59" s="37"/>
      <c r="I59" s="38"/>
      <c r="J59" s="24"/>
    </row>
    <row r="60" spans="1:10" ht="14.25" customHeight="1" x14ac:dyDescent="0.25">
      <c r="A60" s="27">
        <f t="shared" si="30"/>
        <v>42</v>
      </c>
      <c r="B60" s="19" t="s">
        <v>59</v>
      </c>
      <c r="C60" s="31">
        <v>0</v>
      </c>
      <c r="D60" s="31">
        <v>0</v>
      </c>
      <c r="E60" s="94">
        <f t="shared" si="27"/>
        <v>0</v>
      </c>
      <c r="F60" s="95">
        <f t="shared" si="28"/>
        <v>0</v>
      </c>
      <c r="G60" s="95">
        <f t="shared" si="29"/>
        <v>0</v>
      </c>
      <c r="H60" s="37"/>
      <c r="I60" s="38"/>
      <c r="J60" s="24"/>
    </row>
    <row r="61" spans="1:10" ht="14.25" customHeight="1" x14ac:dyDescent="0.25">
      <c r="A61" s="27">
        <f t="shared" si="30"/>
        <v>43</v>
      </c>
      <c r="B61" s="19" t="s">
        <v>60</v>
      </c>
      <c r="C61" s="31">
        <v>0</v>
      </c>
      <c r="D61" s="31">
        <v>0</v>
      </c>
      <c r="E61" s="94">
        <f t="shared" si="27"/>
        <v>0</v>
      </c>
      <c r="F61" s="95">
        <f t="shared" si="28"/>
        <v>0</v>
      </c>
      <c r="G61" s="95">
        <f t="shared" si="29"/>
        <v>0</v>
      </c>
      <c r="H61" s="37"/>
      <c r="I61" s="38"/>
      <c r="J61" s="24"/>
    </row>
    <row r="62" spans="1:10" ht="14.25" customHeight="1" x14ac:dyDescent="0.25">
      <c r="A62" s="27">
        <f t="shared" si="30"/>
        <v>44</v>
      </c>
      <c r="B62" s="19" t="s">
        <v>61</v>
      </c>
      <c r="C62" s="31">
        <v>0</v>
      </c>
      <c r="D62" s="31">
        <v>0</v>
      </c>
      <c r="E62" s="94">
        <f t="shared" si="27"/>
        <v>0</v>
      </c>
      <c r="F62" s="95">
        <f t="shared" si="28"/>
        <v>0</v>
      </c>
      <c r="G62" s="95">
        <f t="shared" si="29"/>
        <v>0</v>
      </c>
      <c r="H62" s="37"/>
      <c r="I62" s="38"/>
      <c r="J62" s="24"/>
    </row>
    <row r="63" spans="1:10" ht="14.25" customHeight="1" x14ac:dyDescent="0.25">
      <c r="A63" s="27">
        <f t="shared" si="30"/>
        <v>45</v>
      </c>
      <c r="B63" s="19" t="s">
        <v>63</v>
      </c>
      <c r="C63" s="31">
        <v>0</v>
      </c>
      <c r="D63" s="31">
        <v>0</v>
      </c>
      <c r="E63" s="94">
        <f t="shared" si="27"/>
        <v>0</v>
      </c>
      <c r="F63" s="95">
        <f t="shared" si="28"/>
        <v>0</v>
      </c>
      <c r="G63" s="95">
        <f t="shared" si="29"/>
        <v>0</v>
      </c>
      <c r="H63" s="37"/>
      <c r="I63" s="38"/>
      <c r="J63" s="24"/>
    </row>
    <row r="64" spans="1:10" ht="14.25" customHeight="1" x14ac:dyDescent="0.25">
      <c r="A64" s="27">
        <f t="shared" si="30"/>
        <v>46</v>
      </c>
      <c r="B64" s="19" t="s">
        <v>64</v>
      </c>
      <c r="C64" s="31">
        <v>0</v>
      </c>
      <c r="D64" s="31">
        <v>0</v>
      </c>
      <c r="E64" s="94">
        <f t="shared" si="27"/>
        <v>0</v>
      </c>
      <c r="F64" s="95">
        <f t="shared" si="28"/>
        <v>0</v>
      </c>
      <c r="G64" s="95">
        <f t="shared" si="29"/>
        <v>0</v>
      </c>
      <c r="H64" s="37"/>
      <c r="I64" s="38"/>
      <c r="J64" s="24"/>
    </row>
    <row r="65" spans="1:10" ht="14.25" customHeight="1" x14ac:dyDescent="0.25">
      <c r="A65" s="27">
        <f t="shared" si="30"/>
        <v>47</v>
      </c>
      <c r="B65" s="19" t="s">
        <v>65</v>
      </c>
      <c r="C65" s="31">
        <v>0</v>
      </c>
      <c r="D65" s="31">
        <v>0</v>
      </c>
      <c r="E65" s="94">
        <f t="shared" si="27"/>
        <v>0</v>
      </c>
      <c r="F65" s="95">
        <f t="shared" si="28"/>
        <v>0</v>
      </c>
      <c r="G65" s="95">
        <f t="shared" si="29"/>
        <v>0</v>
      </c>
      <c r="H65" s="37"/>
      <c r="I65" s="38"/>
      <c r="J65" s="24"/>
    </row>
    <row r="66" spans="1:10" ht="14.25" customHeight="1" x14ac:dyDescent="0.25">
      <c r="A66" s="27">
        <f t="shared" si="30"/>
        <v>48</v>
      </c>
      <c r="B66" s="19" t="s">
        <v>66</v>
      </c>
      <c r="C66" s="31">
        <v>0</v>
      </c>
      <c r="D66" s="31">
        <v>0</v>
      </c>
      <c r="E66" s="94">
        <f t="shared" si="27"/>
        <v>0</v>
      </c>
      <c r="F66" s="95">
        <f t="shared" si="28"/>
        <v>0</v>
      </c>
      <c r="G66" s="95">
        <f t="shared" si="29"/>
        <v>0</v>
      </c>
      <c r="H66" s="37"/>
      <c r="I66" s="38"/>
      <c r="J66" s="24"/>
    </row>
    <row r="67" spans="1:10" ht="14.25" customHeight="1" x14ac:dyDescent="0.25">
      <c r="A67" s="27">
        <f t="shared" si="30"/>
        <v>49</v>
      </c>
      <c r="B67" s="19" t="s">
        <v>95</v>
      </c>
      <c r="C67" s="31">
        <v>0</v>
      </c>
      <c r="D67" s="31">
        <v>0</v>
      </c>
      <c r="E67" s="94">
        <f t="shared" si="27"/>
        <v>0</v>
      </c>
      <c r="F67" s="95">
        <f t="shared" si="28"/>
        <v>0</v>
      </c>
      <c r="G67" s="95">
        <f t="shared" si="29"/>
        <v>0</v>
      </c>
      <c r="H67" s="37"/>
      <c r="I67" s="38"/>
      <c r="J67" s="24"/>
    </row>
    <row r="68" spans="1:10" ht="14.25" customHeight="1" x14ac:dyDescent="0.25">
      <c r="A68" s="27">
        <f t="shared" si="30"/>
        <v>50</v>
      </c>
      <c r="B68" s="75" t="s">
        <v>104</v>
      </c>
      <c r="C68" s="31">
        <v>0</v>
      </c>
      <c r="D68" s="31">
        <v>0</v>
      </c>
      <c r="E68" s="94">
        <f t="shared" si="27"/>
        <v>0</v>
      </c>
      <c r="F68" s="95">
        <f t="shared" si="28"/>
        <v>0</v>
      </c>
      <c r="G68" s="95">
        <f t="shared" si="29"/>
        <v>0</v>
      </c>
      <c r="H68" s="39"/>
      <c r="I68" s="30"/>
      <c r="J68" s="24"/>
    </row>
    <row r="69" spans="1:10" ht="14.25" customHeight="1" x14ac:dyDescent="0.25">
      <c r="A69" s="24"/>
      <c r="B69" s="36"/>
      <c r="C69" s="49">
        <f>SUM(C57:C68)</f>
        <v>0</v>
      </c>
      <c r="D69" s="49">
        <f t="shared" ref="D69:I69" si="31">SUM(D57:D68)</f>
        <v>0</v>
      </c>
      <c r="E69" s="49">
        <f>SUM(E57:E68)</f>
        <v>0</v>
      </c>
      <c r="F69" s="49">
        <f>SUM(F57:F68)</f>
        <v>0</v>
      </c>
      <c r="G69" s="49">
        <f>SUM(G57:G68)</f>
        <v>0</v>
      </c>
      <c r="H69" s="49">
        <v>0</v>
      </c>
      <c r="I69" s="77">
        <v>0</v>
      </c>
      <c r="J69" s="24"/>
    </row>
    <row r="70" spans="1:10" ht="14.25" customHeight="1" x14ac:dyDescent="0.25">
      <c r="A70" s="24"/>
      <c r="B70" s="25" t="s">
        <v>67</v>
      </c>
      <c r="C70" s="26"/>
      <c r="D70" s="26"/>
      <c r="E70" s="26"/>
      <c r="F70" s="26"/>
      <c r="G70" s="26"/>
      <c r="H70" s="26"/>
      <c r="I70" s="47"/>
      <c r="J70" s="24"/>
    </row>
    <row r="71" spans="1:10" ht="14.25" customHeight="1" x14ac:dyDescent="0.25">
      <c r="A71" s="27">
        <f>A68+1</f>
        <v>51</v>
      </c>
      <c r="B71" s="19" t="s">
        <v>68</v>
      </c>
      <c r="C71" s="31">
        <v>0</v>
      </c>
      <c r="D71" s="31">
        <v>0</v>
      </c>
      <c r="E71" s="94">
        <f t="shared" ref="E71:E87" si="32">SUM(C71:D71)</f>
        <v>0</v>
      </c>
      <c r="F71" s="31">
        <v>0</v>
      </c>
      <c r="G71" s="31">
        <v>0</v>
      </c>
      <c r="H71" s="94">
        <f t="shared" ref="H71:H87" si="33">C71-F71</f>
        <v>0</v>
      </c>
      <c r="I71" s="94">
        <f t="shared" ref="I71:I87" si="34">D71-G71</f>
        <v>0</v>
      </c>
      <c r="J71" s="24"/>
    </row>
    <row r="72" spans="1:10" ht="14.25" customHeight="1" x14ac:dyDescent="0.25">
      <c r="A72" s="27">
        <f>A71+1</f>
        <v>52</v>
      </c>
      <c r="B72" s="19" t="s">
        <v>69</v>
      </c>
      <c r="C72" s="31">
        <v>0</v>
      </c>
      <c r="D72" s="31">
        <v>0</v>
      </c>
      <c r="E72" s="94">
        <f t="shared" si="32"/>
        <v>0</v>
      </c>
      <c r="F72" s="31">
        <v>0</v>
      </c>
      <c r="G72" s="31">
        <v>0</v>
      </c>
      <c r="H72" s="94">
        <f t="shared" si="33"/>
        <v>0</v>
      </c>
      <c r="I72" s="94">
        <f t="shared" si="34"/>
        <v>0</v>
      </c>
      <c r="J72" s="24"/>
    </row>
    <row r="73" spans="1:10" ht="14.25" customHeight="1" x14ac:dyDescent="0.25">
      <c r="A73" s="27">
        <f t="shared" ref="A73:A87" si="35">A72+1</f>
        <v>53</v>
      </c>
      <c r="B73" s="19" t="s">
        <v>62</v>
      </c>
      <c r="C73" s="31">
        <v>0</v>
      </c>
      <c r="D73" s="31">
        <v>0</v>
      </c>
      <c r="E73" s="94">
        <f t="shared" si="32"/>
        <v>0</v>
      </c>
      <c r="F73" s="31">
        <v>0</v>
      </c>
      <c r="G73" s="31">
        <v>0</v>
      </c>
      <c r="H73" s="94">
        <f t="shared" si="33"/>
        <v>0</v>
      </c>
      <c r="I73" s="94">
        <f t="shared" si="34"/>
        <v>0</v>
      </c>
      <c r="J73" s="24"/>
    </row>
    <row r="74" spans="1:10" ht="14.25" customHeight="1" x14ac:dyDescent="0.25">
      <c r="A74" s="27">
        <f t="shared" si="35"/>
        <v>54</v>
      </c>
      <c r="B74" s="19" t="s">
        <v>70</v>
      </c>
      <c r="C74" s="31">
        <v>0</v>
      </c>
      <c r="D74" s="31">
        <v>0</v>
      </c>
      <c r="E74" s="94">
        <f t="shared" si="32"/>
        <v>0</v>
      </c>
      <c r="F74" s="31">
        <v>0</v>
      </c>
      <c r="G74" s="31">
        <v>0</v>
      </c>
      <c r="H74" s="94">
        <f t="shared" si="33"/>
        <v>0</v>
      </c>
      <c r="I74" s="94">
        <f t="shared" si="34"/>
        <v>0</v>
      </c>
      <c r="J74" s="24"/>
    </row>
    <row r="75" spans="1:10" ht="14.25" customHeight="1" x14ac:dyDescent="0.25">
      <c r="A75" s="27">
        <f t="shared" si="35"/>
        <v>55</v>
      </c>
      <c r="B75" s="19" t="s">
        <v>96</v>
      </c>
      <c r="C75" s="31">
        <v>0</v>
      </c>
      <c r="D75" s="31">
        <v>0</v>
      </c>
      <c r="E75" s="94">
        <f t="shared" si="32"/>
        <v>0</v>
      </c>
      <c r="F75" s="95">
        <f t="shared" ref="F75:F80" si="36">C75</f>
        <v>0</v>
      </c>
      <c r="G75" s="95">
        <f t="shared" ref="G75:G80" si="37">D75</f>
        <v>0</v>
      </c>
      <c r="H75" s="50"/>
      <c r="I75" s="29"/>
      <c r="J75" s="24"/>
    </row>
    <row r="76" spans="1:10" ht="14.25" customHeight="1" x14ac:dyDescent="0.25">
      <c r="A76" s="27">
        <f t="shared" si="35"/>
        <v>56</v>
      </c>
      <c r="B76" s="19" t="s">
        <v>97</v>
      </c>
      <c r="C76" s="31">
        <v>0</v>
      </c>
      <c r="D76" s="31">
        <v>0</v>
      </c>
      <c r="E76" s="94">
        <f t="shared" si="32"/>
        <v>0</v>
      </c>
      <c r="F76" s="95">
        <f t="shared" si="36"/>
        <v>0</v>
      </c>
      <c r="G76" s="95">
        <f t="shared" si="37"/>
        <v>0</v>
      </c>
      <c r="H76" s="51"/>
      <c r="I76" s="38"/>
      <c r="J76" s="24"/>
    </row>
    <row r="77" spans="1:10" ht="14.25" customHeight="1" x14ac:dyDescent="0.25">
      <c r="A77" s="27">
        <f t="shared" si="35"/>
        <v>57</v>
      </c>
      <c r="B77" s="19" t="s">
        <v>98</v>
      </c>
      <c r="C77" s="31">
        <v>0</v>
      </c>
      <c r="D77" s="31">
        <v>0</v>
      </c>
      <c r="E77" s="94">
        <f t="shared" si="32"/>
        <v>0</v>
      </c>
      <c r="F77" s="95">
        <f t="shared" si="36"/>
        <v>0</v>
      </c>
      <c r="G77" s="95">
        <f t="shared" si="37"/>
        <v>0</v>
      </c>
      <c r="H77" s="51"/>
      <c r="I77" s="38"/>
      <c r="J77" s="24"/>
    </row>
    <row r="78" spans="1:10" ht="14.25" customHeight="1" x14ac:dyDescent="0.25">
      <c r="A78" s="27">
        <f t="shared" si="35"/>
        <v>58</v>
      </c>
      <c r="B78" s="19" t="s">
        <v>99</v>
      </c>
      <c r="C78" s="31">
        <v>0</v>
      </c>
      <c r="D78" s="31">
        <v>0</v>
      </c>
      <c r="E78" s="94">
        <f t="shared" si="32"/>
        <v>0</v>
      </c>
      <c r="F78" s="95">
        <f t="shared" si="36"/>
        <v>0</v>
      </c>
      <c r="G78" s="95">
        <f t="shared" si="37"/>
        <v>0</v>
      </c>
      <c r="H78" s="51"/>
      <c r="I78" s="38"/>
      <c r="J78" s="24"/>
    </row>
    <row r="79" spans="1:10" ht="14.25" customHeight="1" x14ac:dyDescent="0.25">
      <c r="A79" s="27">
        <f t="shared" si="35"/>
        <v>59</v>
      </c>
      <c r="B79" s="19" t="s">
        <v>100</v>
      </c>
      <c r="C79" s="31">
        <v>0</v>
      </c>
      <c r="D79" s="31">
        <v>0</v>
      </c>
      <c r="E79" s="94">
        <f t="shared" si="32"/>
        <v>0</v>
      </c>
      <c r="F79" s="95">
        <f t="shared" si="36"/>
        <v>0</v>
      </c>
      <c r="G79" s="95">
        <f t="shared" si="37"/>
        <v>0</v>
      </c>
      <c r="H79" s="51"/>
      <c r="I79" s="38"/>
      <c r="J79" s="24"/>
    </row>
    <row r="80" spans="1:10" ht="14.25" customHeight="1" x14ac:dyDescent="0.25">
      <c r="A80" s="27">
        <f t="shared" si="35"/>
        <v>60</v>
      </c>
      <c r="B80" s="19" t="s">
        <v>71</v>
      </c>
      <c r="C80" s="31">
        <v>0</v>
      </c>
      <c r="D80" s="31">
        <v>0</v>
      </c>
      <c r="E80" s="94">
        <f t="shared" si="32"/>
        <v>0</v>
      </c>
      <c r="F80" s="95">
        <f t="shared" si="36"/>
        <v>0</v>
      </c>
      <c r="G80" s="95">
        <f t="shared" si="37"/>
        <v>0</v>
      </c>
      <c r="H80" s="52"/>
      <c r="I80" s="30"/>
      <c r="J80" s="24"/>
    </row>
    <row r="81" spans="1:10" ht="14.25" customHeight="1" x14ac:dyDescent="0.25">
      <c r="A81" s="27">
        <f t="shared" si="35"/>
        <v>61</v>
      </c>
      <c r="B81" s="19" t="s">
        <v>72</v>
      </c>
      <c r="C81" s="31">
        <v>0</v>
      </c>
      <c r="D81" s="31">
        <v>0</v>
      </c>
      <c r="E81" s="94">
        <f t="shared" si="32"/>
        <v>0</v>
      </c>
      <c r="F81" s="31">
        <v>0</v>
      </c>
      <c r="G81" s="31">
        <v>0</v>
      </c>
      <c r="H81" s="94">
        <f t="shared" si="33"/>
        <v>0</v>
      </c>
      <c r="I81" s="94">
        <f t="shared" si="34"/>
        <v>0</v>
      </c>
      <c r="J81" s="24"/>
    </row>
    <row r="82" spans="1:10" ht="14.25" customHeight="1" x14ac:dyDescent="0.25">
      <c r="A82" s="27">
        <f t="shared" si="35"/>
        <v>62</v>
      </c>
      <c r="B82" s="20" t="s">
        <v>73</v>
      </c>
      <c r="C82" s="31">
        <v>0</v>
      </c>
      <c r="D82" s="31">
        <v>0</v>
      </c>
      <c r="E82" s="94">
        <f t="shared" si="32"/>
        <v>0</v>
      </c>
      <c r="F82" s="31">
        <v>0</v>
      </c>
      <c r="G82" s="31">
        <v>0</v>
      </c>
      <c r="H82" s="94">
        <f t="shared" si="33"/>
        <v>0</v>
      </c>
      <c r="I82" s="94">
        <f t="shared" si="34"/>
        <v>0</v>
      </c>
      <c r="J82" s="24"/>
    </row>
    <row r="83" spans="1:10" ht="14.25" customHeight="1" x14ac:dyDescent="0.25">
      <c r="A83" s="27">
        <f t="shared" si="35"/>
        <v>63</v>
      </c>
      <c r="B83" s="20" t="s">
        <v>74</v>
      </c>
      <c r="C83" s="31">
        <v>0</v>
      </c>
      <c r="D83" s="31">
        <v>0</v>
      </c>
      <c r="E83" s="94">
        <f t="shared" si="32"/>
        <v>0</v>
      </c>
      <c r="F83" s="31">
        <v>0</v>
      </c>
      <c r="G83" s="31">
        <v>0</v>
      </c>
      <c r="H83" s="94">
        <f t="shared" si="33"/>
        <v>0</v>
      </c>
      <c r="I83" s="94">
        <f t="shared" si="34"/>
        <v>0</v>
      </c>
      <c r="J83" s="24"/>
    </row>
    <row r="84" spans="1:10" ht="14.25" customHeight="1" x14ac:dyDescent="0.25">
      <c r="A84" s="27">
        <f t="shared" si="35"/>
        <v>64</v>
      </c>
      <c r="B84" s="20" t="s">
        <v>75</v>
      </c>
      <c r="C84" s="31">
        <v>0</v>
      </c>
      <c r="D84" s="31">
        <v>0</v>
      </c>
      <c r="E84" s="94">
        <f t="shared" si="32"/>
        <v>0</v>
      </c>
      <c r="F84" s="31">
        <v>0</v>
      </c>
      <c r="G84" s="31">
        <v>0</v>
      </c>
      <c r="H84" s="94">
        <f t="shared" si="33"/>
        <v>0</v>
      </c>
      <c r="I84" s="94">
        <f t="shared" si="34"/>
        <v>0</v>
      </c>
      <c r="J84" s="24"/>
    </row>
    <row r="85" spans="1:10" ht="14.25" customHeight="1" x14ac:dyDescent="0.25">
      <c r="A85" s="27">
        <f t="shared" si="35"/>
        <v>65</v>
      </c>
      <c r="B85" s="19" t="s">
        <v>101</v>
      </c>
      <c r="C85" s="31">
        <v>0</v>
      </c>
      <c r="D85" s="31">
        <v>0</v>
      </c>
      <c r="E85" s="94">
        <f t="shared" si="32"/>
        <v>0</v>
      </c>
      <c r="F85" s="95">
        <f t="shared" ref="F85:F86" si="38">C85</f>
        <v>0</v>
      </c>
      <c r="G85" s="95">
        <f t="shared" ref="G85:G86" si="39">D85</f>
        <v>0</v>
      </c>
      <c r="H85" s="50"/>
      <c r="I85" s="29"/>
      <c r="J85" s="24"/>
    </row>
    <row r="86" spans="1:10" ht="14.25" customHeight="1" x14ac:dyDescent="0.25">
      <c r="A86" s="27">
        <f t="shared" si="35"/>
        <v>66</v>
      </c>
      <c r="B86" s="20" t="s">
        <v>76</v>
      </c>
      <c r="C86" s="31">
        <v>0</v>
      </c>
      <c r="D86" s="31">
        <v>0</v>
      </c>
      <c r="E86" s="94">
        <f t="shared" si="32"/>
        <v>0</v>
      </c>
      <c r="F86" s="95">
        <f t="shared" si="38"/>
        <v>0</v>
      </c>
      <c r="G86" s="95">
        <f t="shared" si="39"/>
        <v>0</v>
      </c>
      <c r="H86" s="52"/>
      <c r="I86" s="30"/>
      <c r="J86" s="24"/>
    </row>
    <row r="87" spans="1:10" ht="14.25" customHeight="1" x14ac:dyDescent="0.25">
      <c r="A87" s="27">
        <f t="shared" si="35"/>
        <v>67</v>
      </c>
      <c r="B87" s="75" t="s">
        <v>104</v>
      </c>
      <c r="C87" s="31">
        <v>0</v>
      </c>
      <c r="D87" s="31">
        <v>0</v>
      </c>
      <c r="E87" s="94">
        <f t="shared" si="32"/>
        <v>0</v>
      </c>
      <c r="F87" s="31">
        <v>0</v>
      </c>
      <c r="G87" s="31">
        <v>0</v>
      </c>
      <c r="H87" s="94">
        <f t="shared" si="33"/>
        <v>0</v>
      </c>
      <c r="I87" s="94">
        <f t="shared" si="34"/>
        <v>0</v>
      </c>
      <c r="J87" s="24"/>
    </row>
    <row r="88" spans="1:10" ht="14.25" customHeight="1" x14ac:dyDescent="0.25">
      <c r="A88" s="27"/>
      <c r="B88" s="36"/>
      <c r="C88" s="49">
        <f>SUM(C71:C87)</f>
        <v>0</v>
      </c>
      <c r="D88" s="49">
        <f t="shared" ref="D88:I88" si="40">SUM(D71:D87)</f>
        <v>0</v>
      </c>
      <c r="E88" s="49">
        <f t="shared" si="40"/>
        <v>0</v>
      </c>
      <c r="F88" s="49">
        <f t="shared" si="40"/>
        <v>0</v>
      </c>
      <c r="G88" s="49">
        <f t="shared" si="40"/>
        <v>0</v>
      </c>
      <c r="H88" s="49">
        <f>SUM(H71:H74)+SUM(H81:H84)+H87</f>
        <v>0</v>
      </c>
      <c r="I88" s="49">
        <f>SUM(I71:I74)+SUM(I81:I84)+I87</f>
        <v>0</v>
      </c>
      <c r="J88" s="24"/>
    </row>
    <row r="89" spans="1:10" ht="14.25" customHeight="1" x14ac:dyDescent="0.25">
      <c r="A89" s="24"/>
      <c r="B89" s="25" t="s">
        <v>77</v>
      </c>
      <c r="C89" s="26"/>
      <c r="D89" s="26"/>
      <c r="E89" s="26"/>
      <c r="F89" s="26"/>
      <c r="G89" s="26"/>
      <c r="H89" s="26"/>
      <c r="I89" s="47"/>
      <c r="J89" s="24"/>
    </row>
    <row r="90" spans="1:10" ht="14.25" customHeight="1" x14ac:dyDescent="0.25">
      <c r="A90" s="27">
        <f>A87+1</f>
        <v>68</v>
      </c>
      <c r="B90" s="19" t="s">
        <v>78</v>
      </c>
      <c r="C90" s="31">
        <v>0</v>
      </c>
      <c r="D90" s="31">
        <v>0</v>
      </c>
      <c r="E90" s="94">
        <f t="shared" ref="E90:E94" si="41">SUM(C90:D90)</f>
        <v>0</v>
      </c>
      <c r="F90" s="95">
        <f t="shared" ref="F90:F94" si="42">C90</f>
        <v>0</v>
      </c>
      <c r="G90" s="95">
        <f t="shared" ref="G90:G94" si="43">D90</f>
        <v>0</v>
      </c>
      <c r="H90" s="50"/>
      <c r="I90" s="29"/>
      <c r="J90" s="24"/>
    </row>
    <row r="91" spans="1:10" ht="14.25" customHeight="1" x14ac:dyDescent="0.25">
      <c r="A91" s="27">
        <f>A90+1</f>
        <v>69</v>
      </c>
      <c r="B91" s="19" t="s">
        <v>79</v>
      </c>
      <c r="C91" s="31">
        <v>0</v>
      </c>
      <c r="D91" s="31">
        <v>0</v>
      </c>
      <c r="E91" s="94">
        <f t="shared" si="41"/>
        <v>0</v>
      </c>
      <c r="F91" s="95">
        <f t="shared" si="42"/>
        <v>0</v>
      </c>
      <c r="G91" s="95">
        <f t="shared" si="43"/>
        <v>0</v>
      </c>
      <c r="H91" s="51"/>
      <c r="I91" s="38"/>
      <c r="J91" s="24"/>
    </row>
    <row r="92" spans="1:10" ht="14.25" customHeight="1" x14ac:dyDescent="0.25">
      <c r="A92" s="27">
        <f t="shared" ref="A92:A94" si="44">A91+1</f>
        <v>70</v>
      </c>
      <c r="B92" s="19" t="s">
        <v>80</v>
      </c>
      <c r="C92" s="31">
        <v>0</v>
      </c>
      <c r="D92" s="31">
        <v>0</v>
      </c>
      <c r="E92" s="94">
        <f t="shared" si="41"/>
        <v>0</v>
      </c>
      <c r="F92" s="95">
        <f t="shared" si="42"/>
        <v>0</v>
      </c>
      <c r="G92" s="95">
        <f t="shared" si="43"/>
        <v>0</v>
      </c>
      <c r="H92" s="51"/>
      <c r="I92" s="38"/>
      <c r="J92" s="24"/>
    </row>
    <row r="93" spans="1:10" ht="14.25" customHeight="1" x14ac:dyDescent="0.25">
      <c r="A93" s="27">
        <f t="shared" si="44"/>
        <v>71</v>
      </c>
      <c r="B93" s="19" t="s">
        <v>81</v>
      </c>
      <c r="C93" s="31">
        <v>0</v>
      </c>
      <c r="D93" s="31">
        <v>0</v>
      </c>
      <c r="E93" s="94">
        <f t="shared" si="41"/>
        <v>0</v>
      </c>
      <c r="F93" s="95">
        <f t="shared" si="42"/>
        <v>0</v>
      </c>
      <c r="G93" s="95">
        <f t="shared" si="43"/>
        <v>0</v>
      </c>
      <c r="H93" s="51"/>
      <c r="I93" s="38"/>
      <c r="J93" s="24"/>
    </row>
    <row r="94" spans="1:10" ht="14.25" customHeight="1" x14ac:dyDescent="0.25">
      <c r="A94" s="27">
        <f t="shared" si="44"/>
        <v>72</v>
      </c>
      <c r="B94" s="75" t="s">
        <v>104</v>
      </c>
      <c r="C94" s="31">
        <v>0</v>
      </c>
      <c r="D94" s="31">
        <v>0</v>
      </c>
      <c r="E94" s="94">
        <f t="shared" si="41"/>
        <v>0</v>
      </c>
      <c r="F94" s="95">
        <f t="shared" si="42"/>
        <v>0</v>
      </c>
      <c r="G94" s="95">
        <f t="shared" si="43"/>
        <v>0</v>
      </c>
      <c r="H94" s="52"/>
      <c r="I94" s="30"/>
      <c r="J94" s="24"/>
    </row>
    <row r="95" spans="1:10" ht="14.25" customHeight="1" x14ac:dyDescent="0.25">
      <c r="A95" s="27"/>
      <c r="B95" s="36"/>
      <c r="C95" s="49">
        <f>SUM(C90:C94)</f>
        <v>0</v>
      </c>
      <c r="D95" s="49">
        <f t="shared" ref="D95:I95" si="45">SUM(D90:D94)</f>
        <v>0</v>
      </c>
      <c r="E95" s="49">
        <f t="shared" si="45"/>
        <v>0</v>
      </c>
      <c r="F95" s="49">
        <f t="shared" si="45"/>
        <v>0</v>
      </c>
      <c r="G95" s="49">
        <f t="shared" si="45"/>
        <v>0</v>
      </c>
      <c r="H95" s="49">
        <v>0</v>
      </c>
      <c r="I95" s="77">
        <v>0</v>
      </c>
      <c r="J95" s="24"/>
    </row>
    <row r="96" spans="1:10" ht="14.25" customHeight="1" x14ac:dyDescent="0.25">
      <c r="A96" s="24"/>
      <c r="B96" s="25" t="s">
        <v>82</v>
      </c>
      <c r="C96" s="26"/>
      <c r="D96" s="26"/>
      <c r="E96" s="26"/>
      <c r="F96" s="26"/>
      <c r="G96" s="26"/>
      <c r="H96" s="26"/>
      <c r="I96" s="47"/>
      <c r="J96" s="24"/>
    </row>
    <row r="97" spans="1:10" ht="14.25" customHeight="1" x14ac:dyDescent="0.25">
      <c r="A97" s="27">
        <f>A94+1</f>
        <v>73</v>
      </c>
      <c r="B97" s="19" t="s">
        <v>83</v>
      </c>
      <c r="C97" s="31">
        <v>0</v>
      </c>
      <c r="D97" s="31">
        <v>0</v>
      </c>
      <c r="E97" s="94">
        <f t="shared" ref="E97:E100" si="46">SUM(C97:D97)</f>
        <v>0</v>
      </c>
      <c r="F97" s="95">
        <f>C97</f>
        <v>0</v>
      </c>
      <c r="G97" s="31">
        <v>0</v>
      </c>
      <c r="H97" s="56"/>
      <c r="I97" s="94">
        <f t="shared" ref="I97:I100" si="47">D97-G97</f>
        <v>0</v>
      </c>
      <c r="J97" s="24"/>
    </row>
    <row r="98" spans="1:10" ht="14.25" customHeight="1" x14ac:dyDescent="0.25">
      <c r="A98" s="27">
        <f>A97+1</f>
        <v>74</v>
      </c>
      <c r="B98" s="19" t="s">
        <v>84</v>
      </c>
      <c r="C98" s="31">
        <v>0</v>
      </c>
      <c r="D98" s="31">
        <v>0</v>
      </c>
      <c r="E98" s="94">
        <f t="shared" si="46"/>
        <v>0</v>
      </c>
      <c r="F98" s="95">
        <f t="shared" ref="F98:F100" si="48">C98</f>
        <v>0</v>
      </c>
      <c r="G98" s="31">
        <v>0</v>
      </c>
      <c r="H98" s="54"/>
      <c r="I98" s="94">
        <f t="shared" si="47"/>
        <v>0</v>
      </c>
      <c r="J98" s="24"/>
    </row>
    <row r="99" spans="1:10" ht="14.25" customHeight="1" x14ac:dyDescent="0.25">
      <c r="A99" s="27">
        <f t="shared" ref="A99:A100" si="49">A98+1</f>
        <v>75</v>
      </c>
      <c r="B99" s="19" t="s">
        <v>85</v>
      </c>
      <c r="C99" s="31">
        <v>0</v>
      </c>
      <c r="D99" s="31">
        <v>0</v>
      </c>
      <c r="E99" s="94">
        <f t="shared" si="46"/>
        <v>0</v>
      </c>
      <c r="F99" s="95">
        <f t="shared" si="48"/>
        <v>0</v>
      </c>
      <c r="G99" s="31">
        <v>0</v>
      </c>
      <c r="H99" s="54"/>
      <c r="I99" s="94">
        <f t="shared" si="47"/>
        <v>0</v>
      </c>
      <c r="J99" s="24"/>
    </row>
    <row r="100" spans="1:10" ht="14.25" customHeight="1" x14ac:dyDescent="0.25">
      <c r="A100" s="27">
        <f t="shared" si="49"/>
        <v>76</v>
      </c>
      <c r="B100" s="75" t="s">
        <v>104</v>
      </c>
      <c r="C100" s="31">
        <v>0</v>
      </c>
      <c r="D100" s="31">
        <v>0</v>
      </c>
      <c r="E100" s="94">
        <f t="shared" si="46"/>
        <v>0</v>
      </c>
      <c r="F100" s="95">
        <f t="shared" si="48"/>
        <v>0</v>
      </c>
      <c r="G100" s="31">
        <v>0</v>
      </c>
      <c r="H100" s="55"/>
      <c r="I100" s="94">
        <f t="shared" si="47"/>
        <v>0</v>
      </c>
      <c r="J100" s="24"/>
    </row>
    <row r="101" spans="1:10" ht="14.25" customHeight="1" x14ac:dyDescent="0.25">
      <c r="A101" s="27"/>
      <c r="B101" s="36"/>
      <c r="C101" s="49">
        <f>SUM(C97:C100)</f>
        <v>0</v>
      </c>
      <c r="D101" s="49">
        <f t="shared" ref="D101:I101" si="50">SUM(D97:D100)</f>
        <v>0</v>
      </c>
      <c r="E101" s="49">
        <f t="shared" si="50"/>
        <v>0</v>
      </c>
      <c r="F101" s="49">
        <f t="shared" si="50"/>
        <v>0</v>
      </c>
      <c r="G101" s="49">
        <f t="shared" si="50"/>
        <v>0</v>
      </c>
      <c r="H101" s="49">
        <v>0</v>
      </c>
      <c r="I101" s="77">
        <f>SUM(I97:I100)</f>
        <v>0</v>
      </c>
      <c r="J101" s="24"/>
    </row>
    <row r="102" spans="1:10" ht="14.25" customHeight="1" x14ac:dyDescent="0.25">
      <c r="A102" s="24"/>
      <c r="B102" s="25" t="s">
        <v>86</v>
      </c>
      <c r="C102" s="26"/>
      <c r="D102" s="26"/>
      <c r="E102" s="26"/>
      <c r="F102" s="26"/>
      <c r="G102" s="26"/>
      <c r="H102" s="26"/>
      <c r="I102" s="47"/>
      <c r="J102" s="24"/>
    </row>
    <row r="103" spans="1:10" ht="14.25" customHeight="1" x14ac:dyDescent="0.25">
      <c r="A103" s="27">
        <f>A100+1</f>
        <v>77</v>
      </c>
      <c r="B103" s="19" t="s">
        <v>116</v>
      </c>
      <c r="C103" s="31">
        <v>0</v>
      </c>
      <c r="D103" s="31">
        <v>0</v>
      </c>
      <c r="E103" s="94">
        <f t="shared" ref="E103" si="51">SUM(C103:D103)</f>
        <v>0</v>
      </c>
      <c r="F103" s="95">
        <f t="shared" ref="F103:F104" si="52">C103</f>
        <v>0</v>
      </c>
      <c r="G103" s="95">
        <f t="shared" ref="G103:G104" si="53">D103</f>
        <v>0</v>
      </c>
      <c r="H103" s="50"/>
      <c r="I103" s="29"/>
      <c r="J103" s="24"/>
    </row>
    <row r="104" spans="1:10" ht="14.25" customHeight="1" x14ac:dyDescent="0.25">
      <c r="A104" s="27">
        <f>A103+1</f>
        <v>78</v>
      </c>
      <c r="B104" s="75" t="s">
        <v>104</v>
      </c>
      <c r="C104" s="31">
        <v>0</v>
      </c>
      <c r="D104" s="31">
        <v>0</v>
      </c>
      <c r="E104" s="94">
        <f>SUM(C104:D104)</f>
        <v>0</v>
      </c>
      <c r="F104" s="95">
        <f t="shared" si="52"/>
        <v>0</v>
      </c>
      <c r="G104" s="95">
        <f t="shared" si="53"/>
        <v>0</v>
      </c>
      <c r="H104" s="52"/>
      <c r="I104" s="30"/>
      <c r="J104" s="24"/>
    </row>
    <row r="105" spans="1:10" ht="14.25" customHeight="1" x14ac:dyDescent="0.25">
      <c r="A105" s="24"/>
      <c r="B105" s="40"/>
      <c r="C105" s="34">
        <f>SUM(C103:C104)</f>
        <v>0</v>
      </c>
      <c r="D105" s="34">
        <f t="shared" ref="D105:I105" si="54">SUM(D103:D104)</f>
        <v>0</v>
      </c>
      <c r="E105" s="34">
        <f t="shared" si="54"/>
        <v>0</v>
      </c>
      <c r="F105" s="34">
        <f t="shared" si="54"/>
        <v>0</v>
      </c>
      <c r="G105" s="34">
        <f t="shared" si="54"/>
        <v>0</v>
      </c>
      <c r="H105" s="34">
        <v>0</v>
      </c>
      <c r="I105" s="34">
        <v>0</v>
      </c>
      <c r="J105" s="24"/>
    </row>
    <row r="106" spans="1:10" ht="14.25" customHeight="1" x14ac:dyDescent="0.25">
      <c r="A106" s="24"/>
      <c r="B106" s="40"/>
      <c r="C106" s="40"/>
      <c r="D106" s="40"/>
      <c r="E106" s="33"/>
      <c r="F106" s="33"/>
      <c r="G106" s="33"/>
      <c r="H106" s="33"/>
      <c r="I106" s="33"/>
      <c r="J106" s="24"/>
    </row>
    <row r="107" spans="1:10" ht="14.25" customHeight="1" x14ac:dyDescent="0.25">
      <c r="A107" s="27">
        <f>A104+1</f>
        <v>79</v>
      </c>
      <c r="B107" s="41" t="s">
        <v>117</v>
      </c>
      <c r="C107" s="34">
        <f>C10+C16+C27+C38+C47+C55+C69+C88+C95+C101+C105</f>
        <v>0</v>
      </c>
      <c r="D107" s="34">
        <f>D10+D16+D27+D38+D47+D55+D69+D88+D95+D101+D105</f>
        <v>0</v>
      </c>
      <c r="E107" s="96">
        <f>SUM(C107:D107)</f>
        <v>0</v>
      </c>
      <c r="F107" s="34">
        <f>F10+F16+F27+F38+F47+F55+F69+F88+F95+F101+F105</f>
        <v>0</v>
      </c>
      <c r="G107" s="34">
        <f>G10+G16+G27+G38+G47+G55+G69+G88+G95+G101+G105</f>
        <v>0</v>
      </c>
      <c r="H107" s="96">
        <f>H10+H16+H27+H38+H47+H55+H69+H88+H95+H101+H105</f>
        <v>0</v>
      </c>
      <c r="I107" s="96">
        <f>I10+I16+I27+I38+I47+I55+I69+I88+I95+I101+I105</f>
        <v>0</v>
      </c>
      <c r="J107" s="24"/>
    </row>
    <row r="108" spans="1:10" x14ac:dyDescent="0.25">
      <c r="A108" s="27"/>
      <c r="B108" s="40"/>
      <c r="C108" s="40"/>
      <c r="D108" s="40"/>
      <c r="E108" s="33"/>
      <c r="F108" s="33"/>
      <c r="G108" s="33"/>
      <c r="H108" s="33"/>
      <c r="I108" s="33"/>
      <c r="J108" s="24"/>
    </row>
    <row r="109" spans="1:10" x14ac:dyDescent="0.25">
      <c r="A109" s="27">
        <f>A107+1</f>
        <v>80</v>
      </c>
      <c r="B109" s="41" t="s">
        <v>118</v>
      </c>
      <c r="C109" s="32">
        <f>E107</f>
        <v>0</v>
      </c>
      <c r="D109" s="44"/>
      <c r="E109" s="44"/>
      <c r="F109" s="42"/>
      <c r="G109" s="42"/>
      <c r="H109" s="24"/>
    </row>
    <row r="110" spans="1:10" x14ac:dyDescent="0.25">
      <c r="A110" s="27">
        <f>A109+1</f>
        <v>81</v>
      </c>
      <c r="B110" s="41" t="s">
        <v>120</v>
      </c>
      <c r="C110" s="32">
        <f>F107+G107</f>
        <v>0</v>
      </c>
      <c r="D110" s="44"/>
      <c r="E110" s="44"/>
      <c r="F110" s="43"/>
      <c r="G110" s="43"/>
      <c r="H110" s="24"/>
    </row>
    <row r="111" spans="1:10" x14ac:dyDescent="0.25">
      <c r="A111" s="27">
        <f>A110+1</f>
        <v>82</v>
      </c>
      <c r="B111" s="41" t="s">
        <v>119</v>
      </c>
      <c r="C111" s="48">
        <f>C109-C110</f>
        <v>0</v>
      </c>
      <c r="D111" s="45"/>
      <c r="E111" s="45"/>
      <c r="F111" s="42"/>
      <c r="G111" s="42"/>
      <c r="H111" s="24"/>
    </row>
    <row r="112" spans="1:10" x14ac:dyDescent="0.25">
      <c r="E112" s="62"/>
      <c r="F112" s="62"/>
      <c r="G112" s="62"/>
      <c r="I112" s="63"/>
      <c r="J112" s="63"/>
    </row>
    <row r="113" spans="2:4" x14ac:dyDescent="0.25">
      <c r="B113" s="64" t="s">
        <v>19</v>
      </c>
      <c r="C113" s="64"/>
      <c r="D113" s="64"/>
    </row>
    <row r="115" spans="2:4" x14ac:dyDescent="0.25">
      <c r="B115" s="64" t="s">
        <v>92</v>
      </c>
      <c r="C115" s="64"/>
      <c r="D115" s="64"/>
    </row>
  </sheetData>
  <sheetProtection algorithmName="SHA-512" hashValue="hoBk+ML1BhkhowRsjow2zmQMbeGmU8DDsiKW+HApDw0ABPUg7Mh7AEt2pNYDVA16SJUaoskJ58t7DCcIC4K/hg==" saltValue="njL2Y3wwUC5yNYzSqV3MQQ==" spinCount="100000" sheet="1" objects="1" scenarios="1"/>
  <mergeCells count="6">
    <mergeCell ref="A1:I1"/>
    <mergeCell ref="C4:D4"/>
    <mergeCell ref="E4:E5"/>
    <mergeCell ref="F4:G4"/>
    <mergeCell ref="H4:I4"/>
    <mergeCell ref="A2:I2"/>
  </mergeCells>
  <conditionalFormatting sqref="H7:I7">
    <cfRule type="cellIs" dxfId="8" priority="8" operator="lessThan">
      <formula>0</formula>
    </cfRule>
  </conditionalFormatting>
  <conditionalFormatting sqref="I8">
    <cfRule type="cellIs" dxfId="6" priority="7" operator="lessThan">
      <formula>0</formula>
    </cfRule>
  </conditionalFormatting>
  <conditionalFormatting sqref="H57:I68">
    <cfRule type="cellIs" dxfId="5" priority="6" operator="lessThan">
      <formula>0</formula>
    </cfRule>
  </conditionalFormatting>
  <conditionalFormatting sqref="H75:I80">
    <cfRule type="cellIs" dxfId="4" priority="5" operator="lessThan">
      <formula>0</formula>
    </cfRule>
  </conditionalFormatting>
  <conditionalFormatting sqref="H85:I86">
    <cfRule type="cellIs" dxfId="3" priority="4" operator="lessThan">
      <formula>0</formula>
    </cfRule>
  </conditionalFormatting>
  <conditionalFormatting sqref="H90:I94">
    <cfRule type="cellIs" dxfId="2" priority="3" operator="lessThan">
      <formula>0</formula>
    </cfRule>
  </conditionalFormatting>
  <conditionalFormatting sqref="H103:I104">
    <cfRule type="cellIs" dxfId="1" priority="2" operator="lessThan">
      <formula>0</formula>
    </cfRule>
  </conditionalFormatting>
  <conditionalFormatting sqref="H97:H100">
    <cfRule type="cellIs" dxfId="0" priority="1" operator="lessThan">
      <formula>0</formula>
    </cfRule>
  </conditionalFormatting>
  <pageMargins left="0.7" right="0.7" top="0.75" bottom="0.75" header="0.3" footer="0.3"/>
  <pageSetup scale="42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06D69-7B9F-4BE6-A79B-198C6ABD4608}">
  <dimension ref="A1:E19"/>
  <sheetViews>
    <sheetView workbookViewId="0">
      <selection activeCell="J9" sqref="J9"/>
    </sheetView>
  </sheetViews>
  <sheetFormatPr defaultRowHeight="15" x14ac:dyDescent="0.25"/>
  <cols>
    <col min="1" max="1" width="84.140625" style="93" customWidth="1"/>
    <col min="2" max="4" width="17.7109375" style="59" customWidth="1"/>
    <col min="5" max="254" width="9.140625" style="59"/>
    <col min="255" max="255" width="54.85546875" style="59" customWidth="1"/>
    <col min="256" max="256" width="15.7109375" style="59" customWidth="1"/>
    <col min="257" max="259" width="15.85546875" style="59" customWidth="1"/>
    <col min="260" max="260" width="16.85546875" style="59" customWidth="1"/>
    <col min="261" max="510" width="9.140625" style="59"/>
    <col min="511" max="511" width="54.85546875" style="59" customWidth="1"/>
    <col min="512" max="512" width="15.7109375" style="59" customWidth="1"/>
    <col min="513" max="515" width="15.85546875" style="59" customWidth="1"/>
    <col min="516" max="516" width="16.85546875" style="59" customWidth="1"/>
    <col min="517" max="766" width="9.140625" style="59"/>
    <col min="767" max="767" width="54.85546875" style="59" customWidth="1"/>
    <col min="768" max="768" width="15.7109375" style="59" customWidth="1"/>
    <col min="769" max="771" width="15.85546875" style="59" customWidth="1"/>
    <col min="772" max="772" width="16.85546875" style="59" customWidth="1"/>
    <col min="773" max="1022" width="9.140625" style="59"/>
    <col min="1023" max="1023" width="54.85546875" style="59" customWidth="1"/>
    <col min="1024" max="1024" width="15.7109375" style="59" customWidth="1"/>
    <col min="1025" max="1027" width="15.85546875" style="59" customWidth="1"/>
    <col min="1028" max="1028" width="16.85546875" style="59" customWidth="1"/>
    <col min="1029" max="1278" width="9.140625" style="59"/>
    <col min="1279" max="1279" width="54.85546875" style="59" customWidth="1"/>
    <col min="1280" max="1280" width="15.7109375" style="59" customWidth="1"/>
    <col min="1281" max="1283" width="15.85546875" style="59" customWidth="1"/>
    <col min="1284" max="1284" width="16.85546875" style="59" customWidth="1"/>
    <col min="1285" max="1534" width="9.140625" style="59"/>
    <col min="1535" max="1535" width="54.85546875" style="59" customWidth="1"/>
    <col min="1536" max="1536" width="15.7109375" style="59" customWidth="1"/>
    <col min="1537" max="1539" width="15.85546875" style="59" customWidth="1"/>
    <col min="1540" max="1540" width="16.85546875" style="59" customWidth="1"/>
    <col min="1541" max="1790" width="9.140625" style="59"/>
    <col min="1791" max="1791" width="54.85546875" style="59" customWidth="1"/>
    <col min="1792" max="1792" width="15.7109375" style="59" customWidth="1"/>
    <col min="1793" max="1795" width="15.85546875" style="59" customWidth="1"/>
    <col min="1796" max="1796" width="16.85546875" style="59" customWidth="1"/>
    <col min="1797" max="2046" width="9.140625" style="59"/>
    <col min="2047" max="2047" width="54.85546875" style="59" customWidth="1"/>
    <col min="2048" max="2048" width="15.7109375" style="59" customWidth="1"/>
    <col min="2049" max="2051" width="15.85546875" style="59" customWidth="1"/>
    <col min="2052" max="2052" width="16.85546875" style="59" customWidth="1"/>
    <col min="2053" max="2302" width="9.140625" style="59"/>
    <col min="2303" max="2303" width="54.85546875" style="59" customWidth="1"/>
    <col min="2304" max="2304" width="15.7109375" style="59" customWidth="1"/>
    <col min="2305" max="2307" width="15.85546875" style="59" customWidth="1"/>
    <col min="2308" max="2308" width="16.85546875" style="59" customWidth="1"/>
    <col min="2309" max="2558" width="9.140625" style="59"/>
    <col min="2559" max="2559" width="54.85546875" style="59" customWidth="1"/>
    <col min="2560" max="2560" width="15.7109375" style="59" customWidth="1"/>
    <col min="2561" max="2563" width="15.85546875" style="59" customWidth="1"/>
    <col min="2564" max="2564" width="16.85546875" style="59" customWidth="1"/>
    <col min="2565" max="2814" width="9.140625" style="59"/>
    <col min="2815" max="2815" width="54.85546875" style="59" customWidth="1"/>
    <col min="2816" max="2816" width="15.7109375" style="59" customWidth="1"/>
    <col min="2817" max="2819" width="15.85546875" style="59" customWidth="1"/>
    <col min="2820" max="2820" width="16.85546875" style="59" customWidth="1"/>
    <col min="2821" max="3070" width="9.140625" style="59"/>
    <col min="3071" max="3071" width="54.85546875" style="59" customWidth="1"/>
    <col min="3072" max="3072" width="15.7109375" style="59" customWidth="1"/>
    <col min="3073" max="3075" width="15.85546875" style="59" customWidth="1"/>
    <col min="3076" max="3076" width="16.85546875" style="59" customWidth="1"/>
    <col min="3077" max="3326" width="9.140625" style="59"/>
    <col min="3327" max="3327" width="54.85546875" style="59" customWidth="1"/>
    <col min="3328" max="3328" width="15.7109375" style="59" customWidth="1"/>
    <col min="3329" max="3331" width="15.85546875" style="59" customWidth="1"/>
    <col min="3332" max="3332" width="16.85546875" style="59" customWidth="1"/>
    <col min="3333" max="3582" width="9.140625" style="59"/>
    <col min="3583" max="3583" width="54.85546875" style="59" customWidth="1"/>
    <col min="3584" max="3584" width="15.7109375" style="59" customWidth="1"/>
    <col min="3585" max="3587" width="15.85546875" style="59" customWidth="1"/>
    <col min="3588" max="3588" width="16.85546875" style="59" customWidth="1"/>
    <col min="3589" max="3838" width="9.140625" style="59"/>
    <col min="3839" max="3839" width="54.85546875" style="59" customWidth="1"/>
    <col min="3840" max="3840" width="15.7109375" style="59" customWidth="1"/>
    <col min="3841" max="3843" width="15.85546875" style="59" customWidth="1"/>
    <col min="3844" max="3844" width="16.85546875" style="59" customWidth="1"/>
    <col min="3845" max="4094" width="9.140625" style="59"/>
    <col min="4095" max="4095" width="54.85546875" style="59" customWidth="1"/>
    <col min="4096" max="4096" width="15.7109375" style="59" customWidth="1"/>
    <col min="4097" max="4099" width="15.85546875" style="59" customWidth="1"/>
    <col min="4100" max="4100" width="16.85546875" style="59" customWidth="1"/>
    <col min="4101" max="4350" width="9.140625" style="59"/>
    <col min="4351" max="4351" width="54.85546875" style="59" customWidth="1"/>
    <col min="4352" max="4352" width="15.7109375" style="59" customWidth="1"/>
    <col min="4353" max="4355" width="15.85546875" style="59" customWidth="1"/>
    <col min="4356" max="4356" width="16.85546875" style="59" customWidth="1"/>
    <col min="4357" max="4606" width="9.140625" style="59"/>
    <col min="4607" max="4607" width="54.85546875" style="59" customWidth="1"/>
    <col min="4608" max="4608" width="15.7109375" style="59" customWidth="1"/>
    <col min="4609" max="4611" width="15.85546875" style="59" customWidth="1"/>
    <col min="4612" max="4612" width="16.85546875" style="59" customWidth="1"/>
    <col min="4613" max="4862" width="9.140625" style="59"/>
    <col min="4863" max="4863" width="54.85546875" style="59" customWidth="1"/>
    <col min="4864" max="4864" width="15.7109375" style="59" customWidth="1"/>
    <col min="4865" max="4867" width="15.85546875" style="59" customWidth="1"/>
    <col min="4868" max="4868" width="16.85546875" style="59" customWidth="1"/>
    <col min="4869" max="5118" width="9.140625" style="59"/>
    <col min="5119" max="5119" width="54.85546875" style="59" customWidth="1"/>
    <col min="5120" max="5120" width="15.7109375" style="59" customWidth="1"/>
    <col min="5121" max="5123" width="15.85546875" style="59" customWidth="1"/>
    <col min="5124" max="5124" width="16.85546875" style="59" customWidth="1"/>
    <col min="5125" max="5374" width="9.140625" style="59"/>
    <col min="5375" max="5375" width="54.85546875" style="59" customWidth="1"/>
    <col min="5376" max="5376" width="15.7109375" style="59" customWidth="1"/>
    <col min="5377" max="5379" width="15.85546875" style="59" customWidth="1"/>
    <col min="5380" max="5380" width="16.85546875" style="59" customWidth="1"/>
    <col min="5381" max="5630" width="9.140625" style="59"/>
    <col min="5631" max="5631" width="54.85546875" style="59" customWidth="1"/>
    <col min="5632" max="5632" width="15.7109375" style="59" customWidth="1"/>
    <col min="5633" max="5635" width="15.85546875" style="59" customWidth="1"/>
    <col min="5636" max="5636" width="16.85546875" style="59" customWidth="1"/>
    <col min="5637" max="5886" width="9.140625" style="59"/>
    <col min="5887" max="5887" width="54.85546875" style="59" customWidth="1"/>
    <col min="5888" max="5888" width="15.7109375" style="59" customWidth="1"/>
    <col min="5889" max="5891" width="15.85546875" style="59" customWidth="1"/>
    <col min="5892" max="5892" width="16.85546875" style="59" customWidth="1"/>
    <col min="5893" max="6142" width="9.140625" style="59"/>
    <col min="6143" max="6143" width="54.85546875" style="59" customWidth="1"/>
    <col min="6144" max="6144" width="15.7109375" style="59" customWidth="1"/>
    <col min="6145" max="6147" width="15.85546875" style="59" customWidth="1"/>
    <col min="6148" max="6148" width="16.85546875" style="59" customWidth="1"/>
    <col min="6149" max="6398" width="9.140625" style="59"/>
    <col min="6399" max="6399" width="54.85546875" style="59" customWidth="1"/>
    <col min="6400" max="6400" width="15.7109375" style="59" customWidth="1"/>
    <col min="6401" max="6403" width="15.85546875" style="59" customWidth="1"/>
    <col min="6404" max="6404" width="16.85546875" style="59" customWidth="1"/>
    <col min="6405" max="6654" width="9.140625" style="59"/>
    <col min="6655" max="6655" width="54.85546875" style="59" customWidth="1"/>
    <col min="6656" max="6656" width="15.7109375" style="59" customWidth="1"/>
    <col min="6657" max="6659" width="15.85546875" style="59" customWidth="1"/>
    <col min="6660" max="6660" width="16.85546875" style="59" customWidth="1"/>
    <col min="6661" max="6910" width="9.140625" style="59"/>
    <col min="6911" max="6911" width="54.85546875" style="59" customWidth="1"/>
    <col min="6912" max="6912" width="15.7109375" style="59" customWidth="1"/>
    <col min="6913" max="6915" width="15.85546875" style="59" customWidth="1"/>
    <col min="6916" max="6916" width="16.85546875" style="59" customWidth="1"/>
    <col min="6917" max="7166" width="9.140625" style="59"/>
    <col min="7167" max="7167" width="54.85546875" style="59" customWidth="1"/>
    <col min="7168" max="7168" width="15.7109375" style="59" customWidth="1"/>
    <col min="7169" max="7171" width="15.85546875" style="59" customWidth="1"/>
    <col min="7172" max="7172" width="16.85546875" style="59" customWidth="1"/>
    <col min="7173" max="7422" width="9.140625" style="59"/>
    <col min="7423" max="7423" width="54.85546875" style="59" customWidth="1"/>
    <col min="7424" max="7424" width="15.7109375" style="59" customWidth="1"/>
    <col min="7425" max="7427" width="15.85546875" style="59" customWidth="1"/>
    <col min="7428" max="7428" width="16.85546875" style="59" customWidth="1"/>
    <col min="7429" max="7678" width="9.140625" style="59"/>
    <col min="7679" max="7679" width="54.85546875" style="59" customWidth="1"/>
    <col min="7680" max="7680" width="15.7109375" style="59" customWidth="1"/>
    <col min="7681" max="7683" width="15.85546875" style="59" customWidth="1"/>
    <col min="7684" max="7684" width="16.85546875" style="59" customWidth="1"/>
    <col min="7685" max="7934" width="9.140625" style="59"/>
    <col min="7935" max="7935" width="54.85546875" style="59" customWidth="1"/>
    <col min="7936" max="7936" width="15.7109375" style="59" customWidth="1"/>
    <col min="7937" max="7939" width="15.85546875" style="59" customWidth="1"/>
    <col min="7940" max="7940" width="16.85546875" style="59" customWidth="1"/>
    <col min="7941" max="8190" width="9.140625" style="59"/>
    <col min="8191" max="8191" width="54.85546875" style="59" customWidth="1"/>
    <col min="8192" max="8192" width="15.7109375" style="59" customWidth="1"/>
    <col min="8193" max="8195" width="15.85546875" style="59" customWidth="1"/>
    <col min="8196" max="8196" width="16.85546875" style="59" customWidth="1"/>
    <col min="8197" max="8446" width="9.140625" style="59"/>
    <col min="8447" max="8447" width="54.85546875" style="59" customWidth="1"/>
    <col min="8448" max="8448" width="15.7109375" style="59" customWidth="1"/>
    <col min="8449" max="8451" width="15.85546875" style="59" customWidth="1"/>
    <col min="8452" max="8452" width="16.85546875" style="59" customWidth="1"/>
    <col min="8453" max="8702" width="9.140625" style="59"/>
    <col min="8703" max="8703" width="54.85546875" style="59" customWidth="1"/>
    <col min="8704" max="8704" width="15.7109375" style="59" customWidth="1"/>
    <col min="8705" max="8707" width="15.85546875" style="59" customWidth="1"/>
    <col min="8708" max="8708" width="16.85546875" style="59" customWidth="1"/>
    <col min="8709" max="8958" width="9.140625" style="59"/>
    <col min="8959" max="8959" width="54.85546875" style="59" customWidth="1"/>
    <col min="8960" max="8960" width="15.7109375" style="59" customWidth="1"/>
    <col min="8961" max="8963" width="15.85546875" style="59" customWidth="1"/>
    <col min="8964" max="8964" width="16.85546875" style="59" customWidth="1"/>
    <col min="8965" max="9214" width="9.140625" style="59"/>
    <col min="9215" max="9215" width="54.85546875" style="59" customWidth="1"/>
    <col min="9216" max="9216" width="15.7109375" style="59" customWidth="1"/>
    <col min="9217" max="9219" width="15.85546875" style="59" customWidth="1"/>
    <col min="9220" max="9220" width="16.85546875" style="59" customWidth="1"/>
    <col min="9221" max="9470" width="9.140625" style="59"/>
    <col min="9471" max="9471" width="54.85546875" style="59" customWidth="1"/>
    <col min="9472" max="9472" width="15.7109375" style="59" customWidth="1"/>
    <col min="9473" max="9475" width="15.85546875" style="59" customWidth="1"/>
    <col min="9476" max="9476" width="16.85546875" style="59" customWidth="1"/>
    <col min="9477" max="9726" width="9.140625" style="59"/>
    <col min="9727" max="9727" width="54.85546875" style="59" customWidth="1"/>
    <col min="9728" max="9728" width="15.7109375" style="59" customWidth="1"/>
    <col min="9729" max="9731" width="15.85546875" style="59" customWidth="1"/>
    <col min="9732" max="9732" width="16.85546875" style="59" customWidth="1"/>
    <col min="9733" max="9982" width="9.140625" style="59"/>
    <col min="9983" max="9983" width="54.85546875" style="59" customWidth="1"/>
    <col min="9984" max="9984" width="15.7109375" style="59" customWidth="1"/>
    <col min="9985" max="9987" width="15.85546875" style="59" customWidth="1"/>
    <col min="9988" max="9988" width="16.85546875" style="59" customWidth="1"/>
    <col min="9989" max="10238" width="9.140625" style="59"/>
    <col min="10239" max="10239" width="54.85546875" style="59" customWidth="1"/>
    <col min="10240" max="10240" width="15.7109375" style="59" customWidth="1"/>
    <col min="10241" max="10243" width="15.85546875" style="59" customWidth="1"/>
    <col min="10244" max="10244" width="16.85546875" style="59" customWidth="1"/>
    <col min="10245" max="10494" width="9.140625" style="59"/>
    <col min="10495" max="10495" width="54.85546875" style="59" customWidth="1"/>
    <col min="10496" max="10496" width="15.7109375" style="59" customWidth="1"/>
    <col min="10497" max="10499" width="15.85546875" style="59" customWidth="1"/>
    <col min="10500" max="10500" width="16.85546875" style="59" customWidth="1"/>
    <col min="10501" max="10750" width="9.140625" style="59"/>
    <col min="10751" max="10751" width="54.85546875" style="59" customWidth="1"/>
    <col min="10752" max="10752" width="15.7109375" style="59" customWidth="1"/>
    <col min="10753" max="10755" width="15.85546875" style="59" customWidth="1"/>
    <col min="10756" max="10756" width="16.85546875" style="59" customWidth="1"/>
    <col min="10757" max="11006" width="9.140625" style="59"/>
    <col min="11007" max="11007" width="54.85546875" style="59" customWidth="1"/>
    <col min="11008" max="11008" width="15.7109375" style="59" customWidth="1"/>
    <col min="11009" max="11011" width="15.85546875" style="59" customWidth="1"/>
    <col min="11012" max="11012" width="16.85546875" style="59" customWidth="1"/>
    <col min="11013" max="11262" width="9.140625" style="59"/>
    <col min="11263" max="11263" width="54.85546875" style="59" customWidth="1"/>
    <col min="11264" max="11264" width="15.7109375" style="59" customWidth="1"/>
    <col min="11265" max="11267" width="15.85546875" style="59" customWidth="1"/>
    <col min="11268" max="11268" width="16.85546875" style="59" customWidth="1"/>
    <col min="11269" max="11518" width="9.140625" style="59"/>
    <col min="11519" max="11519" width="54.85546875" style="59" customWidth="1"/>
    <col min="11520" max="11520" width="15.7109375" style="59" customWidth="1"/>
    <col min="11521" max="11523" width="15.85546875" style="59" customWidth="1"/>
    <col min="11524" max="11524" width="16.85546875" style="59" customWidth="1"/>
    <col min="11525" max="11774" width="9.140625" style="59"/>
    <col min="11775" max="11775" width="54.85546875" style="59" customWidth="1"/>
    <col min="11776" max="11776" width="15.7109375" style="59" customWidth="1"/>
    <col min="11777" max="11779" width="15.85546875" style="59" customWidth="1"/>
    <col min="11780" max="11780" width="16.85546875" style="59" customWidth="1"/>
    <col min="11781" max="12030" width="9.140625" style="59"/>
    <col min="12031" max="12031" width="54.85546875" style="59" customWidth="1"/>
    <col min="12032" max="12032" width="15.7109375" style="59" customWidth="1"/>
    <col min="12033" max="12035" width="15.85546875" style="59" customWidth="1"/>
    <col min="12036" max="12036" width="16.85546875" style="59" customWidth="1"/>
    <col min="12037" max="12286" width="9.140625" style="59"/>
    <col min="12287" max="12287" width="54.85546875" style="59" customWidth="1"/>
    <col min="12288" max="12288" width="15.7109375" style="59" customWidth="1"/>
    <col min="12289" max="12291" width="15.85546875" style="59" customWidth="1"/>
    <col min="12292" max="12292" width="16.85546875" style="59" customWidth="1"/>
    <col min="12293" max="12542" width="9.140625" style="59"/>
    <col min="12543" max="12543" width="54.85546875" style="59" customWidth="1"/>
    <col min="12544" max="12544" width="15.7109375" style="59" customWidth="1"/>
    <col min="12545" max="12547" width="15.85546875" style="59" customWidth="1"/>
    <col min="12548" max="12548" width="16.85546875" style="59" customWidth="1"/>
    <col min="12549" max="12798" width="9.140625" style="59"/>
    <col min="12799" max="12799" width="54.85546875" style="59" customWidth="1"/>
    <col min="12800" max="12800" width="15.7109375" style="59" customWidth="1"/>
    <col min="12801" max="12803" width="15.85546875" style="59" customWidth="1"/>
    <col min="12804" max="12804" width="16.85546875" style="59" customWidth="1"/>
    <col min="12805" max="13054" width="9.140625" style="59"/>
    <col min="13055" max="13055" width="54.85546875" style="59" customWidth="1"/>
    <col min="13056" max="13056" width="15.7109375" style="59" customWidth="1"/>
    <col min="13057" max="13059" width="15.85546875" style="59" customWidth="1"/>
    <col min="13060" max="13060" width="16.85546875" style="59" customWidth="1"/>
    <col min="13061" max="13310" width="9.140625" style="59"/>
    <col min="13311" max="13311" width="54.85546875" style="59" customWidth="1"/>
    <col min="13312" max="13312" width="15.7109375" style="59" customWidth="1"/>
    <col min="13313" max="13315" width="15.85546875" style="59" customWidth="1"/>
    <col min="13316" max="13316" width="16.85546875" style="59" customWidth="1"/>
    <col min="13317" max="13566" width="9.140625" style="59"/>
    <col min="13567" max="13567" width="54.85546875" style="59" customWidth="1"/>
    <col min="13568" max="13568" width="15.7109375" style="59" customWidth="1"/>
    <col min="13569" max="13571" width="15.85546875" style="59" customWidth="1"/>
    <col min="13572" max="13572" width="16.85546875" style="59" customWidth="1"/>
    <col min="13573" max="13822" width="9.140625" style="59"/>
    <col min="13823" max="13823" width="54.85546875" style="59" customWidth="1"/>
    <col min="13824" max="13824" width="15.7109375" style="59" customWidth="1"/>
    <col min="13825" max="13827" width="15.85546875" style="59" customWidth="1"/>
    <col min="13828" max="13828" width="16.85546875" style="59" customWidth="1"/>
    <col min="13829" max="14078" width="9.140625" style="59"/>
    <col min="14079" max="14079" width="54.85546875" style="59" customWidth="1"/>
    <col min="14080" max="14080" width="15.7109375" style="59" customWidth="1"/>
    <col min="14081" max="14083" width="15.85546875" style="59" customWidth="1"/>
    <col min="14084" max="14084" width="16.85546875" style="59" customWidth="1"/>
    <col min="14085" max="14334" width="9.140625" style="59"/>
    <col min="14335" max="14335" width="54.85546875" style="59" customWidth="1"/>
    <col min="14336" max="14336" width="15.7109375" style="59" customWidth="1"/>
    <col min="14337" max="14339" width="15.85546875" style="59" customWidth="1"/>
    <col min="14340" max="14340" width="16.85546875" style="59" customWidth="1"/>
    <col min="14341" max="14590" width="9.140625" style="59"/>
    <col min="14591" max="14591" width="54.85546875" style="59" customWidth="1"/>
    <col min="14592" max="14592" width="15.7109375" style="59" customWidth="1"/>
    <col min="14593" max="14595" width="15.85546875" style="59" customWidth="1"/>
    <col min="14596" max="14596" width="16.85546875" style="59" customWidth="1"/>
    <col min="14597" max="14846" width="9.140625" style="59"/>
    <col min="14847" max="14847" width="54.85546875" style="59" customWidth="1"/>
    <col min="14848" max="14848" width="15.7109375" style="59" customWidth="1"/>
    <col min="14849" max="14851" width="15.85546875" style="59" customWidth="1"/>
    <col min="14852" max="14852" width="16.85546875" style="59" customWidth="1"/>
    <col min="14853" max="15102" width="9.140625" style="59"/>
    <col min="15103" max="15103" width="54.85546875" style="59" customWidth="1"/>
    <col min="15104" max="15104" width="15.7109375" style="59" customWidth="1"/>
    <col min="15105" max="15107" width="15.85546875" style="59" customWidth="1"/>
    <col min="15108" max="15108" width="16.85546875" style="59" customWidth="1"/>
    <col min="15109" max="15358" width="9.140625" style="59"/>
    <col min="15359" max="15359" width="54.85546875" style="59" customWidth="1"/>
    <col min="15360" max="15360" width="15.7109375" style="59" customWidth="1"/>
    <col min="15361" max="15363" width="15.85546875" style="59" customWidth="1"/>
    <col min="15364" max="15364" width="16.85546875" style="59" customWidth="1"/>
    <col min="15365" max="15614" width="9.140625" style="59"/>
    <col min="15615" max="15615" width="54.85546875" style="59" customWidth="1"/>
    <col min="15616" max="15616" width="15.7109375" style="59" customWidth="1"/>
    <col min="15617" max="15619" width="15.85546875" style="59" customWidth="1"/>
    <col min="15620" max="15620" width="16.85546875" style="59" customWidth="1"/>
    <col min="15621" max="15870" width="9.140625" style="59"/>
    <col min="15871" max="15871" width="54.85546875" style="59" customWidth="1"/>
    <col min="15872" max="15872" width="15.7109375" style="59" customWidth="1"/>
    <col min="15873" max="15875" width="15.85546875" style="59" customWidth="1"/>
    <col min="15876" max="15876" width="16.85546875" style="59" customWidth="1"/>
    <col min="15877" max="16126" width="9.140625" style="59"/>
    <col min="16127" max="16127" width="54.85546875" style="59" customWidth="1"/>
    <col min="16128" max="16128" width="15.7109375" style="59" customWidth="1"/>
    <col min="16129" max="16131" width="15.85546875" style="59" customWidth="1"/>
    <col min="16132" max="16132" width="16.85546875" style="59" customWidth="1"/>
    <col min="16133" max="16384" width="9.140625" style="59"/>
  </cols>
  <sheetData>
    <row r="1" spans="1:5" ht="15.75" x14ac:dyDescent="0.25">
      <c r="A1" s="78" t="s">
        <v>20</v>
      </c>
      <c r="B1" s="78"/>
      <c r="C1" s="78"/>
      <c r="D1" s="78"/>
    </row>
    <row r="2" spans="1:5" ht="15.75" x14ac:dyDescent="0.25">
      <c r="A2" s="79" t="s">
        <v>21</v>
      </c>
      <c r="B2" s="79"/>
      <c r="C2" s="79"/>
      <c r="D2" s="79"/>
    </row>
    <row r="3" spans="1:5" x14ac:dyDescent="0.25">
      <c r="A3" s="80"/>
      <c r="B3" s="81"/>
      <c r="C3" s="81"/>
      <c r="D3" s="82"/>
      <c r="E3" s="83"/>
    </row>
    <row r="4" spans="1:5" ht="25.5" x14ac:dyDescent="0.25">
      <c r="A4" s="84" t="s">
        <v>18</v>
      </c>
      <c r="B4" s="84" t="s">
        <v>93</v>
      </c>
      <c r="C4" s="84" t="s">
        <v>125</v>
      </c>
      <c r="D4" s="85" t="s">
        <v>22</v>
      </c>
    </row>
    <row r="6" spans="1:5" ht="15" customHeight="1" x14ac:dyDescent="0.25">
      <c r="A6" s="86" t="s">
        <v>23</v>
      </c>
      <c r="B6" s="87">
        <f>'J - 3'!C107</f>
        <v>0</v>
      </c>
      <c r="C6" s="87">
        <f>'J - 3'!D107</f>
        <v>0</v>
      </c>
      <c r="D6" s="88">
        <f>SUM(B6:C6)</f>
        <v>0</v>
      </c>
    </row>
    <row r="7" spans="1:5" ht="15" customHeight="1" x14ac:dyDescent="0.25">
      <c r="A7" s="86" t="s">
        <v>24</v>
      </c>
      <c r="B7" s="87">
        <f>'J - 3'!C7</f>
        <v>0</v>
      </c>
      <c r="C7" s="87">
        <f>'J - 3'!D7</f>
        <v>0</v>
      </c>
      <c r="D7" s="88">
        <f>SUM(B7:C7)</f>
        <v>0</v>
      </c>
    </row>
    <row r="8" spans="1:5" ht="15" customHeight="1" x14ac:dyDescent="0.25">
      <c r="A8" s="86" t="s">
        <v>25</v>
      </c>
      <c r="B8" s="7">
        <v>0</v>
      </c>
      <c r="C8" s="7">
        <v>0</v>
      </c>
      <c r="D8" s="88">
        <f>SUM(B8:C8)</f>
        <v>0</v>
      </c>
    </row>
    <row r="9" spans="1:5" ht="15" customHeight="1" x14ac:dyDescent="0.25">
      <c r="A9" s="86" t="s">
        <v>126</v>
      </c>
      <c r="B9" s="87">
        <f>'J - 3'!F107</f>
        <v>0</v>
      </c>
      <c r="C9" s="87">
        <f>'J - 3'!G107</f>
        <v>0</v>
      </c>
      <c r="D9" s="88">
        <f>SUM(B9:C9)</f>
        <v>0</v>
      </c>
    </row>
    <row r="10" spans="1:5" ht="15" customHeight="1" x14ac:dyDescent="0.25">
      <c r="A10" s="86" t="s">
        <v>26</v>
      </c>
      <c r="B10" s="7">
        <v>0</v>
      </c>
      <c r="C10" s="7">
        <v>0</v>
      </c>
      <c r="D10" s="88">
        <f>SUM(B10:C10)</f>
        <v>0</v>
      </c>
    </row>
    <row r="11" spans="1:5" ht="15" customHeight="1" x14ac:dyDescent="0.25">
      <c r="A11" s="86" t="s">
        <v>27</v>
      </c>
      <c r="B11" s="7">
        <v>0</v>
      </c>
      <c r="C11" s="7">
        <v>0</v>
      </c>
      <c r="D11" s="88">
        <f>SUM(B11:C11)</f>
        <v>0</v>
      </c>
    </row>
    <row r="12" spans="1:5" ht="15" customHeight="1" x14ac:dyDescent="0.25">
      <c r="A12" s="86" t="s">
        <v>28</v>
      </c>
      <c r="B12" s="7">
        <v>0</v>
      </c>
      <c r="C12" s="7">
        <v>0</v>
      </c>
      <c r="D12" s="88">
        <f>SUM(B12:C12)</f>
        <v>0</v>
      </c>
    </row>
    <row r="13" spans="1:5" ht="15" customHeight="1" x14ac:dyDescent="0.25">
      <c r="A13" s="89" t="s">
        <v>29</v>
      </c>
      <c r="B13" s="90">
        <f>+B6-SUM(B7:B12)</f>
        <v>0</v>
      </c>
      <c r="C13" s="90">
        <f>+C6-SUM(C7:C12)</f>
        <v>0</v>
      </c>
      <c r="D13" s="88">
        <f>SUM(B13:C13)</f>
        <v>0</v>
      </c>
    </row>
    <row r="14" spans="1:5" ht="15" customHeight="1" x14ac:dyDescent="0.25">
      <c r="A14" s="86" t="s">
        <v>30</v>
      </c>
      <c r="B14" s="7">
        <v>1</v>
      </c>
      <c r="C14" s="7">
        <v>1</v>
      </c>
      <c r="D14" s="91"/>
    </row>
    <row r="15" spans="1:5" x14ac:dyDescent="0.25">
      <c r="A15" s="92" t="s">
        <v>31</v>
      </c>
      <c r="B15" s="87">
        <v>1</v>
      </c>
      <c r="C15" s="7">
        <v>1</v>
      </c>
      <c r="D15" s="91"/>
    </row>
    <row r="16" spans="1:5" x14ac:dyDescent="0.25">
      <c r="A16" s="89" t="s">
        <v>32</v>
      </c>
      <c r="B16" s="87">
        <f>+B13*B14*B15</f>
        <v>0</v>
      </c>
      <c r="C16" s="87">
        <f>+C13*C14*C15</f>
        <v>0</v>
      </c>
      <c r="D16" s="88">
        <f>SUM(B16:C16)</f>
        <v>0</v>
      </c>
    </row>
    <row r="19" spans="1:1" x14ac:dyDescent="0.25">
      <c r="A19" s="64" t="s">
        <v>92</v>
      </c>
    </row>
  </sheetData>
  <sheetProtection algorithmName="SHA-512" hashValue="UbzHLoO4r0Sp19lRultYLj9ouMIfdVu7c35/fD2SPtG/0GTtNADlEPUm4icg1ZyXf1LfjILKoTXrFMc3xyx8Sw==" saltValue="huvBH8XWSQ4rBV//VEM9gw==" spinCount="100000" sheet="1" objects="1" scenarios="1"/>
  <mergeCells count="2">
    <mergeCell ref="A2:D2"/>
    <mergeCell ref="A1:D1"/>
  </mergeCells>
  <pageMargins left="0.7" right="0.7" top="0.75" bottom="0.75" header="0.3" footer="0.3"/>
  <pageSetup scale="6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 - 2</vt:lpstr>
      <vt:lpstr>J - 3</vt:lpstr>
      <vt:lpstr>J - 4</vt:lpstr>
    </vt:vector>
  </TitlesOfParts>
  <Company>SC State Housing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Tronco, Zachary 6-4144</dc:creator>
  <cp:lastModifiedBy>Tronco, Zachary 6-4144</cp:lastModifiedBy>
  <dcterms:created xsi:type="dcterms:W3CDTF">2025-02-05T17:31:51Z</dcterms:created>
  <dcterms:modified xsi:type="dcterms:W3CDTF">2025-03-11T14:43:44Z</dcterms:modified>
</cp:coreProperties>
</file>